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41" i="1" l="1"/>
  <c r="L32" i="1"/>
  <c r="N32" i="1"/>
  <c r="P32" i="1" s="1"/>
  <c r="N29" i="1"/>
  <c r="P29" i="1" s="1"/>
  <c r="N23" i="1" l="1"/>
  <c r="P23" i="1" s="1"/>
  <c r="J23" i="1" l="1"/>
  <c r="J37" i="1" s="1"/>
  <c r="J42" i="1" l="1"/>
  <c r="J43" i="1" s="1"/>
</calcChain>
</file>

<file path=xl/sharedStrings.xml><?xml version="1.0" encoding="utf-8"?>
<sst xmlns="http://schemas.openxmlformats.org/spreadsheetml/2006/main" count="90" uniqueCount="73">
  <si>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</si>
  <si>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</si>
  <si>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</si>
  <si>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</si>
  <si>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</si>
  <si>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</si>
  <si>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</si>
  <si>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</si>
  <si>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</si>
  <si>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</si>
  <si>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</si>
  <si>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</si>
  <si>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</si>
  <si>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</si>
  <si>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</si>
  <si>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</si>
  <si>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</si>
  <si>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</si>
  <si>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</si>
  <si>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</si>
  <si>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</si>
  <si>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</si>
  <si>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</si>
  <si>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</si>
  <si>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</si>
  <si>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</si>
  <si>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</si>
  <si>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</si>
  <si>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</si>
  <si>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</si>
  <si>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</si>
  <si>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</si>
  <si>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</si>
  <si>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</si>
  <si>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</si>
  <si>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</si>
  <si>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</si>
  <si>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</si>
  <si>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</si>
  <si>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</si>
  <si>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</si>
  <si>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</si>
  <si>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</si>
  <si>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</si>
  <si>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</si>
  <si>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</si>
  <si>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</si>
  <si>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</si>
  <si>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</si>
  <si>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</si>
  <si>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</si>
  <si>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</si>
  <si>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</si>
  <si>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</si>
  <si>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Jordan PEDRINI</t>
  </si>
  <si>
    <t>BONNABAUD.systèmes</t>
  </si>
  <si>
    <t>101 Rue Delaunay</t>
  </si>
  <si>
    <t>F-42153 Riorges</t>
  </si>
  <si>
    <t>BONNABAUD &lt;bonnabaud.tex@wanadoo.fr&gt;</t>
  </si>
  <si>
    <t>A2012RH221</t>
  </si>
  <si>
    <t>7ME5801-BC11-2DA0</t>
  </si>
  <si>
    <t>7ME5801-BC12-2DA0</t>
  </si>
  <si>
    <t>7ME5801-BC14-2DA0</t>
  </si>
  <si>
    <t>Type: C315</t>
  </si>
  <si>
    <t>Gamme: 31,5 à 315l/h</t>
  </si>
  <si>
    <t>Débitmètre à flotteur Trogflux</t>
  </si>
  <si>
    <t>Flotteur : Inox 1.4305</t>
  </si>
  <si>
    <t>Connexion PVC femelle G1/2</t>
  </si>
  <si>
    <t>dito</t>
  </si>
  <si>
    <t>Connexion Acier femelle G1/2</t>
  </si>
  <si>
    <t>Connexion Acier Inox femelle G1/2</t>
  </si>
  <si>
    <t>2</t>
  </si>
  <si>
    <t>Livré Riorges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</si>
</sst>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H30" sqref="H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78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20" t="s">
        <v>6</v>
      </c>
      <c r="H2" s="82"/>
      <c r="I2" s="83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20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17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19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5"/>
      <c r="N6" s="17"/>
      <c r="O6" s="17"/>
      <c r="P6" s="17"/>
      <c r="Q6" s="17"/>
      <c r="R6" s="17"/>
      <c r="S6" s="17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</row>
    <row r="7" spans="1:250" s="4" customFormat="1" ht="15.75" customHeight="1">
      <c r="A7" s="88"/>
      <c r="B7" s="88"/>
      <c r="C7" s="88"/>
      <c r="D7" s="93"/>
      <c r="E7" s="88"/>
      <c r="F7" s="88"/>
      <c r="G7" s="88"/>
      <c r="H7" s="88"/>
      <c r="I7" s="88"/>
      <c r="J7" s="88"/>
      <c r="K7" s="88"/>
      <c r="L7" s="17"/>
      <c r="M7" s="85"/>
      <c r="N7" s="17"/>
      <c r="O7" s="17"/>
      <c r="P7" s="17"/>
      <c r="Q7" s="17"/>
      <c r="R7" s="17"/>
      <c r="S7" s="17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</row>
    <row r="8" spans="1:250" ht="15.75" customHeight="1">
      <c r="A8" s="17"/>
      <c r="B8" s="30" t="s">
        <v>31</v>
      </c>
      <c r="C8" s="21"/>
      <c r="D8" s="93" t="s">
        <v>55</v>
      </c>
      <c r="F8" s="21"/>
      <c r="G8" s="21"/>
      <c r="H8" s="30" t="s">
        <v>1</v>
      </c>
      <c r="I8" s="17"/>
      <c r="J8" s="71">
        <v>41060</v>
      </c>
      <c r="K8" s="21"/>
      <c r="M8" s="86"/>
    </row>
    <row r="9" spans="1:250" ht="15.75" customHeight="1">
      <c r="A9" s="17"/>
      <c r="B9" s="21"/>
      <c r="C9" s="21"/>
      <c r="D9" s="93" t="s">
        <v>56</v>
      </c>
      <c r="E9" s="96"/>
      <c r="F9" s="21"/>
      <c r="G9" s="30"/>
      <c r="H9" s="17"/>
      <c r="I9" s="17"/>
      <c r="J9" s="17"/>
      <c r="K9" s="21"/>
      <c r="M9" s="86"/>
    </row>
    <row r="10" spans="1:250" ht="15.75" customHeight="1">
      <c r="A10" s="17"/>
      <c r="B10" s="21"/>
      <c r="C10" s="21"/>
      <c r="D10" s="93" t="s">
        <v>57</v>
      </c>
      <c r="F10" s="21"/>
      <c r="G10" s="30"/>
      <c r="H10" s="17"/>
      <c r="J10" s="17"/>
      <c r="K10" s="21"/>
      <c r="M10" s="86"/>
    </row>
    <row r="11" spans="1:250" ht="15.75" customHeight="1">
      <c r="A11" s="17"/>
      <c r="B11" s="21"/>
      <c r="C11" s="21"/>
      <c r="D11" s="93"/>
      <c r="F11" s="21"/>
      <c r="G11" s="21"/>
      <c r="H11" s="20" t="s">
        <v>28</v>
      </c>
      <c r="J11" s="17"/>
      <c r="K11" s="32"/>
      <c r="M11" s="86"/>
    </row>
    <row r="12" spans="1:250" ht="15.75" customHeight="1">
      <c r="A12" s="17"/>
      <c r="B12" s="75" t="s">
        <v>5</v>
      </c>
      <c r="C12" s="21"/>
      <c r="D12" s="93" t="s">
        <v>54</v>
      </c>
      <c r="F12" s="21"/>
      <c r="G12" s="17"/>
      <c r="H12" s="20" t="s">
        <v>29</v>
      </c>
      <c r="I12" s="20"/>
      <c r="J12" s="31" t="s">
        <v>59</v>
      </c>
      <c r="K12" s="21"/>
      <c r="M12" s="86"/>
    </row>
    <row r="13" spans="1:250" ht="15.75" customHeight="1">
      <c r="A13" s="17"/>
      <c r="B13" s="75" t="s">
        <v>8</v>
      </c>
      <c r="C13" s="21"/>
      <c r="D13" s="93"/>
      <c r="E13" s="8"/>
      <c r="F13" s="21"/>
      <c r="G13" s="17"/>
      <c r="H13" s="20" t="s">
        <v>30</v>
      </c>
      <c r="I13" s="21"/>
      <c r="J13" s="21" t="s">
        <v>14</v>
      </c>
      <c r="K13" s="21"/>
      <c r="M13" s="87"/>
    </row>
    <row r="14" spans="1:250" ht="15.75" customHeight="1">
      <c r="A14" s="17"/>
      <c r="B14" s="75" t="s">
        <v>7</v>
      </c>
      <c r="C14" s="21"/>
      <c r="D14" s="93"/>
      <c r="E14" s="8"/>
      <c r="F14" s="21"/>
      <c r="G14" s="17"/>
      <c r="H14" s="20" t="s">
        <v>12</v>
      </c>
      <c r="I14" s="21"/>
      <c r="J14" s="76" t="s">
        <v>10</v>
      </c>
      <c r="K14" s="21"/>
    </row>
    <row r="15" spans="1:250" ht="15.75" customHeight="1">
      <c r="A15" s="17"/>
      <c r="B15" s="75" t="s">
        <v>9</v>
      </c>
      <c r="C15" s="17"/>
      <c r="D15" s="93" t="s">
        <v>58</v>
      </c>
      <c r="E15" s="8"/>
      <c r="F15" s="21"/>
      <c r="G15" s="17"/>
      <c r="H15" s="20" t="s">
        <v>7</v>
      </c>
      <c r="J15" s="80" t="s">
        <v>13</v>
      </c>
      <c r="K15" s="21"/>
      <c r="M15" s="86"/>
    </row>
    <row r="16" spans="1:250" ht="15.75" customHeight="1">
      <c r="A16" s="17"/>
      <c r="B16" s="77" t="s">
        <v>11</v>
      </c>
      <c r="C16" s="17"/>
      <c r="D16" s="93"/>
      <c r="E16" s="8"/>
      <c r="F16" s="21"/>
      <c r="G16" s="17"/>
      <c r="H16" s="20" t="s">
        <v>9</v>
      </c>
      <c r="J16" s="90" t="s">
        <v>16</v>
      </c>
      <c r="K16" s="21"/>
    </row>
    <row r="17" spans="1:250" ht="15.75" customHeight="1">
      <c r="A17" s="17"/>
      <c r="B17" s="77"/>
      <c r="C17" s="17"/>
      <c r="D17" s="93"/>
      <c r="E17" s="21"/>
      <c r="F17" s="21"/>
      <c r="G17" s="17"/>
      <c r="H17" s="20" t="s">
        <v>11</v>
      </c>
      <c r="I17" s="21"/>
      <c r="J17" s="91" t="s">
        <v>18</v>
      </c>
      <c r="K17" s="21"/>
    </row>
    <row r="18" spans="1:250" ht="15.75" customHeight="1">
      <c r="A18" s="17"/>
      <c r="B18" s="77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1" t="s">
        <v>26</v>
      </c>
      <c r="F19" s="34"/>
      <c r="G19" s="34" t="s">
        <v>23</v>
      </c>
      <c r="H19" s="43" t="s">
        <v>22</v>
      </c>
      <c r="I19" s="44"/>
      <c r="J19" s="44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5" t="s">
        <v>2</v>
      </c>
      <c r="I20" s="46"/>
      <c r="J20" s="46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5"/>
      <c r="I21" s="46"/>
      <c r="J21" s="46"/>
      <c r="K21" s="12"/>
    </row>
    <row r="22" spans="1:250" s="17" customFormat="1" ht="15.75" customHeight="1">
      <c r="B22" s="12"/>
      <c r="C22" s="11"/>
      <c r="D22" s="93"/>
      <c r="E22" s="93"/>
      <c r="F22" s="93"/>
      <c r="G22" s="94"/>
      <c r="H22" s="47"/>
      <c r="I22" s="46"/>
      <c r="J22" s="46"/>
      <c r="K22" s="73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3" t="s">
        <v>60</v>
      </c>
      <c r="E23" s="93" t="s">
        <v>65</v>
      </c>
      <c r="F23" s="93"/>
      <c r="G23" s="94">
        <v>1</v>
      </c>
      <c r="H23" s="47">
        <v>85</v>
      </c>
      <c r="I23" s="46"/>
      <c r="J23" s="46">
        <f>G23*H23</f>
        <v>85</v>
      </c>
      <c r="K23" s="73" t="s">
        <v>71</v>
      </c>
      <c r="L23" s="17">
        <v>81</v>
      </c>
      <c r="M23" s="81">
        <v>0.37</v>
      </c>
      <c r="N23" s="17">
        <f>L23*(1-M23)</f>
        <v>51.03</v>
      </c>
      <c r="O23" s="95">
        <v>0.4</v>
      </c>
      <c r="P23" s="92">
        <f>N23/(1-O23)</f>
        <v>85.050000000000011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3"/>
      <c r="E24" s="93" t="s">
        <v>63</v>
      </c>
      <c r="F24" s="93"/>
      <c r="G24" s="94"/>
      <c r="H24" s="47"/>
      <c r="I24" s="46"/>
      <c r="J24" s="46"/>
      <c r="K24" s="73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3"/>
      <c r="E25" s="93" t="s">
        <v>66</v>
      </c>
      <c r="F25" s="93"/>
      <c r="G25" s="94"/>
      <c r="H25" s="47"/>
      <c r="I25" s="46"/>
      <c r="J25" s="46"/>
      <c r="K25" s="73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3"/>
      <c r="E26" s="93" t="s">
        <v>64</v>
      </c>
      <c r="F26" s="93"/>
      <c r="G26" s="94"/>
      <c r="H26" s="47"/>
      <c r="I26" s="46"/>
      <c r="J26" s="46"/>
      <c r="K26" s="73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3"/>
      <c r="E27" s="93" t="s">
        <v>67</v>
      </c>
      <c r="F27" s="93"/>
      <c r="G27" s="94"/>
      <c r="H27" s="47"/>
      <c r="I27" s="46"/>
      <c r="J27" s="46"/>
      <c r="K27" s="73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3"/>
      <c r="E28" s="93"/>
      <c r="F28" s="93"/>
      <c r="G28" s="94"/>
      <c r="H28" s="47"/>
      <c r="I28" s="46"/>
      <c r="J28" s="46"/>
      <c r="K28" s="73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>
        <v>2</v>
      </c>
      <c r="C29" s="11"/>
      <c r="D29" s="93" t="s">
        <v>61</v>
      </c>
      <c r="E29" s="93" t="s">
        <v>68</v>
      </c>
      <c r="F29" s="93"/>
      <c r="G29" s="94">
        <v>1</v>
      </c>
      <c r="H29" s="47">
        <v>105</v>
      </c>
      <c r="I29" s="46"/>
      <c r="J29" s="46"/>
      <c r="K29" s="73" t="s">
        <v>71</v>
      </c>
      <c r="L29" s="17">
        <v>81</v>
      </c>
      <c r="M29" s="81">
        <v>0.37</v>
      </c>
      <c r="N29" s="17">
        <f>L29*(1-M29)</f>
        <v>51.03</v>
      </c>
      <c r="O29" s="95">
        <v>0.5</v>
      </c>
      <c r="P29" s="92">
        <f>N29/(1-O29)</f>
        <v>102.06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3"/>
      <c r="E30" s="93" t="s">
        <v>69</v>
      </c>
      <c r="F30" s="93"/>
      <c r="G30" s="94"/>
      <c r="H30" s="47"/>
      <c r="I30" s="46"/>
      <c r="J30" s="46"/>
      <c r="K30" s="73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3"/>
      <c r="E31" s="93"/>
      <c r="F31" s="93"/>
      <c r="G31" s="94"/>
      <c r="H31" s="47"/>
      <c r="I31" s="46"/>
      <c r="J31" s="46"/>
      <c r="K31" s="73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3</v>
      </c>
      <c r="C32" s="11"/>
      <c r="D32" s="93" t="s">
        <v>62</v>
      </c>
      <c r="E32" s="93" t="s">
        <v>68</v>
      </c>
      <c r="F32" s="93"/>
      <c r="G32" s="94">
        <v>1</v>
      </c>
      <c r="H32" s="47">
        <v>153</v>
      </c>
      <c r="I32" s="46"/>
      <c r="J32" s="46"/>
      <c r="K32" s="73" t="s">
        <v>71</v>
      </c>
      <c r="L32" s="17">
        <f>81+65</f>
        <v>146</v>
      </c>
      <c r="M32" s="81">
        <v>0.37</v>
      </c>
      <c r="N32" s="17">
        <f>L32*(1-M32)</f>
        <v>91.98</v>
      </c>
      <c r="O32" s="95">
        <v>0.4</v>
      </c>
      <c r="P32" s="92">
        <f>N32/(1-O32)</f>
        <v>153.30000000000001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93" t="s">
        <v>70</v>
      </c>
      <c r="F33" s="93"/>
      <c r="G33" s="94"/>
      <c r="H33" s="47"/>
      <c r="I33" s="46"/>
      <c r="J33" s="46"/>
      <c r="K33" s="73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93"/>
      <c r="F34" s="93"/>
      <c r="G34" s="94"/>
      <c r="H34" s="47"/>
      <c r="I34" s="46"/>
      <c r="J34" s="46"/>
      <c r="K34" s="73"/>
      <c r="M34" s="81"/>
      <c r="O34" s="95"/>
      <c r="P34" s="92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3"/>
      <c r="E35" s="93"/>
      <c r="F35" s="93"/>
      <c r="G35" s="94"/>
      <c r="H35" s="47"/>
      <c r="I35" s="46"/>
      <c r="J35" s="46"/>
      <c r="K35" s="73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6"/>
      <c r="C36" s="57"/>
      <c r="D36" s="58"/>
      <c r="E36" s="59"/>
      <c r="F36" s="60"/>
      <c r="G36" s="60"/>
      <c r="H36" s="61"/>
      <c r="I36" s="62"/>
      <c r="J36" s="62"/>
      <c r="K36" s="74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7" t="s">
        <v>3</v>
      </c>
      <c r="I37" s="46"/>
      <c r="J37" s="46">
        <f>SUM(J22:J36)</f>
        <v>85</v>
      </c>
      <c r="K37" s="55"/>
    </row>
    <row r="38" spans="1:250" ht="15.75" customHeight="1">
      <c r="A38" s="17"/>
      <c r="B38" s="11"/>
      <c r="C38" s="11"/>
      <c r="D38" s="12"/>
      <c r="E38" s="40"/>
      <c r="F38" s="39"/>
      <c r="G38" s="102" t="s">
        <v>33</v>
      </c>
      <c r="H38" s="48" t="s">
        <v>3</v>
      </c>
      <c r="I38" s="49"/>
      <c r="J38" s="49">
        <v>150</v>
      </c>
      <c r="K38" s="53"/>
    </row>
    <row r="39" spans="1:250" ht="15.75" customHeight="1">
      <c r="A39" s="17"/>
      <c r="B39" s="11"/>
      <c r="C39" s="11"/>
      <c r="D39" s="12"/>
      <c r="E39" s="41"/>
      <c r="F39" s="42"/>
      <c r="G39" s="100" t="s">
        <v>37</v>
      </c>
      <c r="H39" s="50" t="s">
        <v>3</v>
      </c>
      <c r="I39" s="51"/>
      <c r="J39" s="51">
        <v>0</v>
      </c>
      <c r="K39" s="54"/>
    </row>
    <row r="40" spans="1:250" ht="15.75" customHeight="1" thickBot="1">
      <c r="A40" s="17"/>
      <c r="B40" s="57"/>
      <c r="C40" s="57"/>
      <c r="D40" s="56"/>
      <c r="E40" s="65"/>
      <c r="F40" s="66"/>
      <c r="G40" s="101" t="s">
        <v>34</v>
      </c>
      <c r="H40" s="67" t="s">
        <v>3</v>
      </c>
      <c r="I40" s="68"/>
      <c r="J40" s="68">
        <v>25</v>
      </c>
      <c r="K40" s="69"/>
    </row>
    <row r="41" spans="1:250" ht="15.75" customHeight="1">
      <c r="A41" s="17"/>
      <c r="B41" s="11"/>
      <c r="C41" s="11"/>
      <c r="D41" s="12"/>
      <c r="E41" s="21"/>
      <c r="F41" s="11"/>
      <c r="G41" s="29" t="s">
        <v>35</v>
      </c>
      <c r="H41" s="47" t="s">
        <v>3</v>
      </c>
      <c r="I41" s="46"/>
      <c r="J41" s="46">
        <f>SUM(J38:J40)</f>
        <v>175</v>
      </c>
      <c r="K41" s="55"/>
    </row>
    <row r="42" spans="1:250" ht="15.75" customHeight="1" thickBot="1">
      <c r="A42" s="17"/>
      <c r="B42" s="57"/>
      <c r="C42" s="57"/>
      <c r="D42" s="56"/>
      <c r="E42" s="59"/>
      <c r="F42" s="57"/>
      <c r="G42" s="63" t="s">
        <v>36</v>
      </c>
      <c r="H42" s="61" t="s">
        <v>3</v>
      </c>
      <c r="I42" s="62"/>
      <c r="J42" s="62">
        <f>0.196*J41</f>
        <v>34.300000000000004</v>
      </c>
      <c r="K42" s="64"/>
    </row>
    <row r="43" spans="1:250" ht="15.75" customHeight="1">
      <c r="A43" s="17"/>
      <c r="B43" s="11"/>
      <c r="C43" s="11"/>
      <c r="D43" s="12"/>
      <c r="E43" s="17"/>
      <c r="F43" s="11"/>
      <c r="G43" s="52" t="s">
        <v>4</v>
      </c>
      <c r="H43" s="47" t="s">
        <v>3</v>
      </c>
      <c r="I43" s="46"/>
      <c r="J43" s="47">
        <f>SUM(J41:J42)</f>
        <v>209.3</v>
      </c>
      <c r="K43" s="55"/>
    </row>
    <row r="44" spans="1:250" ht="15.75" customHeight="1">
      <c r="A44" s="17"/>
      <c r="B44" s="11"/>
      <c r="C44" s="11"/>
      <c r="D44" s="12"/>
      <c r="E44" s="17"/>
      <c r="F44" s="11"/>
      <c r="G44" s="52"/>
      <c r="H44" s="47"/>
      <c r="I44" s="46"/>
      <c r="J44" s="47"/>
      <c r="K44" s="55"/>
    </row>
    <row r="45" spans="1:250" s="17" customFormat="1" ht="15.75" customHeight="1">
      <c r="B45" s="26" t="s">
        <v>53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38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0" t="s">
        <v>39</v>
      </c>
      <c r="E50" s="11"/>
      <c r="F50" s="11"/>
      <c r="G50" s="13"/>
      <c r="H50" s="14"/>
      <c r="I50" s="11"/>
      <c r="J50" s="72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2" t="s">
        <v>40</v>
      </c>
      <c r="E51" s="18" t="s">
        <v>72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84" t="s">
        <v>51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17" t="s">
        <v>41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22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2" t="s">
        <v>50</v>
      </c>
      <c r="E56" s="11" t="s">
        <v>44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45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46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2012-05-31T09:38:16Z</dcterms:modified>
</cp:coreProperties>
</file>