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QUOTE!$A$1:$K$88</definedName>
  </definedNames>
  <calcPr calcId="145621"/>
</workbook>
</file>

<file path=xl/calcChain.xml><?xml version="1.0" encoding="utf-8"?>
<calcChain xmlns="http://schemas.openxmlformats.org/spreadsheetml/2006/main">
  <c r="H51" i="1" l="1"/>
  <c r="H41" i="1"/>
  <c r="J31" i="1" l="1"/>
  <c r="H31" i="1"/>
  <c r="H23" i="1"/>
  <c r="N23" i="1" l="1"/>
  <c r="P23" i="1" s="1"/>
  <c r="J23" i="1" l="1"/>
  <c r="J62" i="1" s="1"/>
  <c r="J66" i="1" s="1"/>
  <c r="J67" i="1" l="1"/>
  <c r="J68" i="1" s="1"/>
</calcChain>
</file>

<file path=xl/sharedStrings.xml><?xml version="1.0" encoding="utf-8"?>
<sst xmlns="http://schemas.openxmlformats.org/spreadsheetml/2006/main" count="120" uniqueCount="88">
  <si>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</si>
  <si>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</si>
  <si>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</si>
  <si>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</si>
  <si>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</si>
  <si>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</si>
  <si>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</si>
  <si>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</si>
  <si>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</si>
  <si>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</si>
  <si>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</si>
  <si>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</si>
  <si>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</si>
  <si>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</si>
  <si>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</si>
  <si>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</si>
  <si>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</si>
  <si>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</si>
  <si>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</si>
  <si>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</si>
  <si>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</si>
  <si>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</si>
  <si>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</si>
  <si>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</si>
  <si>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</si>
  <si>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</si>
  <si>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</si>
  <si>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</si>
  <si>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</si>
  <si>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</si>
  <si>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</si>
  <si>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</si>
  <si>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</si>
  <si>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</si>
  <si>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</si>
  <si>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</si>
  <si>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</si>
  <si>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</si>
  <si>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</si>
  <si>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</si>
  <si>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</si>
  <si>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</si>
  <si>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</si>
  <si>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</si>
  <si>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</si>
  <si>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</si>
  <si>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</si>
  <si>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</si>
  <si>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</si>
  <si>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</si>
  <si>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</si>
  <si>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</si>
  <si>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</si>
  <si>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</si>
  <si>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A2012RH219</t>
  </si>
  <si>
    <t>Eric COULOMB</t>
  </si>
  <si>
    <t>Tuyauterie industrielle &amp; de process</t>
  </si>
  <si>
    <t>13590 Meyreuil</t>
  </si>
  <si>
    <t>e-mail: eric.coulomb@impulsys.fr</t>
  </si>
  <si>
    <t>http://www.impulsys.fr</t>
  </si>
  <si>
    <t>GSM : 06.27.52.47.74  </t>
  </si>
  <si>
    <t>FAX : 04.42.61.28.64</t>
  </si>
  <si>
    <t>IMPULSYS</t>
  </si>
  <si>
    <t>Gamme: 10,7 à 107Nm3/h</t>
  </si>
  <si>
    <t>Pression : 5 bars Temp: 20°C</t>
  </si>
  <si>
    <t>Débitmètre à flotteur type Trogflux</t>
  </si>
  <si>
    <t>Modèle: E4000</t>
  </si>
  <si>
    <t>Gaz: dioxyde de carbone</t>
  </si>
  <si>
    <t>Flotteur: Aluminium 3.1645 guidé</t>
  </si>
  <si>
    <t>Connexion: G1" PVC femelle</t>
  </si>
  <si>
    <t>7ME5801-1GE51-2FA0 Y01</t>
  </si>
  <si>
    <t>7ME5801-1CD51-2FA0 Y01</t>
  </si>
  <si>
    <t>Modèle: D650</t>
  </si>
  <si>
    <t>Gamme: 1,4 à 14Nm3/h</t>
  </si>
  <si>
    <t>Flotteur: Aluminium 3.1645</t>
  </si>
  <si>
    <t>2</t>
  </si>
  <si>
    <t>Livré Meyreuil</t>
  </si>
  <si>
    <t>7ME5812-4JF14-0DF0 Y01</t>
  </si>
  <si>
    <t>Débitmètre à flotteur type Tubux</t>
  </si>
  <si>
    <t>Modèle: D3000</t>
  </si>
  <si>
    <t>Armature : Inox</t>
  </si>
  <si>
    <t>Tube: verre borosilicate</t>
  </si>
  <si>
    <t>Connexion: G1" Inox femelle</t>
  </si>
  <si>
    <t>ALTERNATIVE (en verre et armature Inox et connexion inox)</t>
  </si>
  <si>
    <t>7ME5812-3FF14-0DD0 Y01</t>
  </si>
  <si>
    <t>Modèle: C400</t>
  </si>
  <si>
    <t>Connexion: G1/2" Inox femelle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</si>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</sst>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3" applyFo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livier.heyral@alcrys.net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lcrys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5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87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62</v>
      </c>
      <c r="E8" s="8"/>
      <c r="F8" s="21"/>
      <c r="G8" s="21"/>
      <c r="H8" s="30" t="s">
        <v>1</v>
      </c>
      <c r="I8" s="17"/>
      <c r="J8" s="74">
        <v>41059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59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70</v>
      </c>
      <c r="E23" s="96" t="s">
        <v>65</v>
      </c>
      <c r="F23" s="96"/>
      <c r="G23" s="97">
        <v>2</v>
      </c>
      <c r="H23" s="48">
        <f>149+43</f>
        <v>192</v>
      </c>
      <c r="I23" s="47"/>
      <c r="J23" s="47">
        <f>G23*H23</f>
        <v>384</v>
      </c>
      <c r="K23" s="76" t="s">
        <v>75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66</v>
      </c>
      <c r="F24" s="96"/>
      <c r="G24" s="97"/>
      <c r="H24" s="48"/>
      <c r="I24" s="47"/>
      <c r="J24" s="47"/>
      <c r="K24" s="76"/>
      <c r="M24" s="84"/>
      <c r="O24" s="98"/>
      <c r="P24" s="9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69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71</v>
      </c>
      <c r="E31" s="96" t="s">
        <v>65</v>
      </c>
      <c r="F31" s="96"/>
      <c r="G31" s="97">
        <v>2</v>
      </c>
      <c r="H31" s="48">
        <f>98+43</f>
        <v>141</v>
      </c>
      <c r="I31" s="47"/>
      <c r="J31" s="47">
        <f>G31*H31</f>
        <v>282</v>
      </c>
      <c r="K31" s="76" t="s">
        <v>75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37"/>
      <c r="E32" s="96" t="s">
        <v>72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37"/>
      <c r="E33" s="96" t="s">
        <v>73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37"/>
      <c r="E34" s="96" t="s">
        <v>64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37"/>
      <c r="E35" s="96" t="s">
        <v>67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37"/>
      <c r="E36" s="96" t="s">
        <v>74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37"/>
      <c r="E37" s="96" t="s">
        <v>69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37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02" t="s">
        <v>83</v>
      </c>
      <c r="C39" s="11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37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97">
        <v>3</v>
      </c>
      <c r="C41" s="96"/>
      <c r="D41" s="96" t="s">
        <v>77</v>
      </c>
      <c r="E41" s="96" t="s">
        <v>78</v>
      </c>
      <c r="F41" s="96"/>
      <c r="G41" s="97">
        <v>2</v>
      </c>
      <c r="H41" s="48">
        <f>245+48</f>
        <v>293</v>
      </c>
      <c r="I41" s="47"/>
      <c r="J41" s="47"/>
      <c r="K41" s="76" t="s">
        <v>75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37"/>
      <c r="E42" s="96" t="s">
        <v>79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37"/>
      <c r="E43" s="96" t="s">
        <v>63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37"/>
      <c r="E44" s="96" t="s">
        <v>64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37"/>
      <c r="E45" s="96" t="s">
        <v>67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37"/>
      <c r="E46" s="96" t="s">
        <v>68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37"/>
      <c r="E47" s="17" t="s">
        <v>80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37"/>
      <c r="E48" s="17" t="s">
        <v>81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37"/>
      <c r="E49" s="96" t="s">
        <v>82</v>
      </c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37"/>
      <c r="E50" s="96"/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>
        <v>4</v>
      </c>
      <c r="C51" s="11"/>
      <c r="D51" s="96" t="s">
        <v>84</v>
      </c>
      <c r="E51" s="96" t="s">
        <v>78</v>
      </c>
      <c r="F51" s="96"/>
      <c r="G51" s="97">
        <v>2</v>
      </c>
      <c r="H51" s="48">
        <f>237+48</f>
        <v>285</v>
      </c>
      <c r="I51" s="47"/>
      <c r="J51" s="47"/>
      <c r="K51" s="76" t="s">
        <v>75</v>
      </c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37"/>
      <c r="E52" s="96" t="s">
        <v>85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37"/>
      <c r="E53" s="96" t="s">
        <v>73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37"/>
      <c r="E54" s="96" t="s">
        <v>64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/>
      <c r="C55" s="11"/>
      <c r="D55" s="37"/>
      <c r="E55" s="96" t="s">
        <v>67</v>
      </c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2"/>
      <c r="C56" s="11"/>
      <c r="D56" s="37"/>
      <c r="E56" s="96" t="s">
        <v>68</v>
      </c>
      <c r="F56" s="96"/>
      <c r="G56" s="97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2"/>
      <c r="C57" s="11"/>
      <c r="D57" s="37"/>
      <c r="E57" s="17" t="s">
        <v>80</v>
      </c>
      <c r="F57" s="96"/>
      <c r="G57" s="97"/>
      <c r="H57" s="48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2"/>
      <c r="C58" s="11"/>
      <c r="D58" s="37"/>
      <c r="E58" s="17" t="s">
        <v>81</v>
      </c>
      <c r="F58" s="96"/>
      <c r="G58" s="97"/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2"/>
      <c r="C59" s="11"/>
      <c r="D59" s="37"/>
      <c r="E59" s="96" t="s">
        <v>86</v>
      </c>
      <c r="F59" s="96"/>
      <c r="G59" s="97"/>
      <c r="H59" s="48"/>
      <c r="I59" s="47"/>
      <c r="J59" s="47"/>
      <c r="K59" s="7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2"/>
      <c r="C60" s="11"/>
      <c r="D60" s="37"/>
      <c r="E60" s="96"/>
      <c r="F60" s="96"/>
      <c r="G60" s="97"/>
      <c r="H60" s="48"/>
      <c r="I60" s="47"/>
      <c r="J60" s="47"/>
      <c r="K60" s="76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ht="15.75" customHeight="1" thickBot="1">
      <c r="A61" s="17"/>
      <c r="B61" s="58"/>
      <c r="C61" s="59"/>
      <c r="D61" s="60"/>
      <c r="E61" s="61"/>
      <c r="F61" s="62"/>
      <c r="G61" s="62"/>
      <c r="H61" s="63"/>
      <c r="I61" s="64"/>
      <c r="J61" s="64"/>
      <c r="K61" s="77"/>
    </row>
    <row r="62" spans="1:250" ht="15.75" customHeight="1">
      <c r="A62" s="17"/>
      <c r="B62" s="11"/>
      <c r="C62" s="11"/>
      <c r="D62" s="12"/>
      <c r="E62" s="21"/>
      <c r="F62" s="11"/>
      <c r="G62" s="30" t="s">
        <v>4</v>
      </c>
      <c r="H62" s="48" t="s">
        <v>3</v>
      </c>
      <c r="I62" s="47"/>
      <c r="J62" s="47">
        <f>SUM(J22:J61)</f>
        <v>666</v>
      </c>
      <c r="K62" s="57"/>
    </row>
    <row r="63" spans="1:250" ht="15.75" customHeight="1">
      <c r="A63" s="17"/>
      <c r="B63" s="11"/>
      <c r="C63" s="11"/>
      <c r="D63" s="12"/>
      <c r="E63" s="41"/>
      <c r="F63" s="39"/>
      <c r="G63" s="40" t="s">
        <v>33</v>
      </c>
      <c r="H63" s="49" t="s">
        <v>3</v>
      </c>
      <c r="I63" s="50"/>
      <c r="J63" s="50">
        <v>0</v>
      </c>
      <c r="K63" s="55"/>
    </row>
    <row r="64" spans="1:250" ht="15.75" customHeight="1">
      <c r="A64" s="17"/>
      <c r="B64" s="11"/>
      <c r="C64" s="11"/>
      <c r="D64" s="12"/>
      <c r="E64" s="42"/>
      <c r="F64" s="43"/>
      <c r="G64" s="54" t="s">
        <v>37</v>
      </c>
      <c r="H64" s="51" t="s">
        <v>3</v>
      </c>
      <c r="I64" s="52"/>
      <c r="J64" s="52">
        <v>0</v>
      </c>
      <c r="K64" s="56"/>
    </row>
    <row r="65" spans="1:250" ht="15.75" customHeight="1" thickBot="1">
      <c r="A65" s="17"/>
      <c r="B65" s="59"/>
      <c r="C65" s="59"/>
      <c r="D65" s="58"/>
      <c r="E65" s="67"/>
      <c r="F65" s="68"/>
      <c r="G65" s="69" t="s">
        <v>34</v>
      </c>
      <c r="H65" s="70" t="s">
        <v>3</v>
      </c>
      <c r="I65" s="71"/>
      <c r="J65" s="71">
        <v>35</v>
      </c>
      <c r="K65" s="72"/>
    </row>
    <row r="66" spans="1:250" ht="15.75" customHeight="1">
      <c r="A66" s="17"/>
      <c r="B66" s="11"/>
      <c r="C66" s="11"/>
      <c r="D66" s="12"/>
      <c r="E66" s="21"/>
      <c r="F66" s="11"/>
      <c r="G66" s="29" t="s">
        <v>35</v>
      </c>
      <c r="H66" s="48" t="s">
        <v>3</v>
      </c>
      <c r="I66" s="47"/>
      <c r="J66" s="47">
        <f>SUM(J62:J65)</f>
        <v>701</v>
      </c>
      <c r="K66" s="57"/>
    </row>
    <row r="67" spans="1:250" ht="15.75" customHeight="1" thickBot="1">
      <c r="A67" s="17"/>
      <c r="B67" s="59"/>
      <c r="C67" s="59"/>
      <c r="D67" s="58"/>
      <c r="E67" s="61"/>
      <c r="F67" s="59"/>
      <c r="G67" s="65" t="s">
        <v>36</v>
      </c>
      <c r="H67" s="63" t="s">
        <v>3</v>
      </c>
      <c r="I67" s="64"/>
      <c r="J67" s="64">
        <f>0.196*J66</f>
        <v>137.39600000000002</v>
      </c>
      <c r="K67" s="66"/>
    </row>
    <row r="68" spans="1:250" ht="15.75" customHeight="1">
      <c r="A68" s="17"/>
      <c r="B68" s="11"/>
      <c r="C68" s="11"/>
      <c r="D68" s="12"/>
      <c r="E68" s="17"/>
      <c r="F68" s="11"/>
      <c r="G68" s="53" t="s">
        <v>4</v>
      </c>
      <c r="H68" s="48" t="s">
        <v>3</v>
      </c>
      <c r="I68" s="47"/>
      <c r="J68" s="48">
        <f>SUM(J66:J67)</f>
        <v>838.39599999999996</v>
      </c>
      <c r="K68" s="57"/>
    </row>
    <row r="69" spans="1:250" ht="15.75" customHeight="1">
      <c r="A69" s="17"/>
      <c r="B69" s="11"/>
      <c r="C69" s="11"/>
      <c r="D69" s="12"/>
      <c r="E69" s="17"/>
      <c r="F69" s="11"/>
      <c r="G69" s="53"/>
      <c r="H69" s="48"/>
      <c r="I69" s="47"/>
      <c r="J69" s="48"/>
      <c r="K69" s="57"/>
    </row>
    <row r="70" spans="1:250" s="17" customFormat="1" ht="15.75" customHeight="1">
      <c r="B70" s="26" t="s">
        <v>53</v>
      </c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B71" s="18" t="s">
        <v>38</v>
      </c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s="17" customFormat="1" ht="15.75" customHeight="1">
      <c r="B72" s="18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1:250" s="17" customFormat="1" ht="15.75" customHeight="1">
      <c r="B73" s="18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1:250" s="17" customFormat="1" ht="15.75" customHeight="1">
      <c r="B74" s="11"/>
      <c r="C74" s="11"/>
      <c r="D74" s="18"/>
      <c r="E74" s="11"/>
      <c r="F74" s="11"/>
      <c r="G74" s="13"/>
      <c r="H74" s="19"/>
      <c r="I74" s="11"/>
      <c r="J74" s="15"/>
      <c r="K74" s="16"/>
      <c r="L74" s="2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C75" s="11"/>
      <c r="D75" s="73" t="s">
        <v>39</v>
      </c>
      <c r="E75" s="11"/>
      <c r="F75" s="11"/>
      <c r="G75" s="13"/>
      <c r="H75" s="14"/>
      <c r="I75" s="11"/>
      <c r="J75" s="7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B76" s="11"/>
      <c r="C76" s="11"/>
      <c r="D76" s="53" t="s">
        <v>40</v>
      </c>
      <c r="E76" s="18" t="s">
        <v>76</v>
      </c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D77" s="25" t="s">
        <v>47</v>
      </c>
      <c r="E77" s="87" t="s">
        <v>51</v>
      </c>
      <c r="K77" s="21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D78" s="25" t="s">
        <v>48</v>
      </c>
      <c r="E78" s="17" t="s">
        <v>41</v>
      </c>
      <c r="K78" s="21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D79" s="25" t="s">
        <v>52</v>
      </c>
      <c r="E79" s="22" t="s">
        <v>42</v>
      </c>
      <c r="K79" s="21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D80" s="25" t="s">
        <v>49</v>
      </c>
      <c r="E80" s="17" t="s">
        <v>43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/>
      <c r="C81" s="11"/>
      <c r="D81" s="53" t="s">
        <v>50</v>
      </c>
      <c r="E81" s="11" t="s">
        <v>44</v>
      </c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/>
      <c r="C82" s="11"/>
      <c r="D82" s="12"/>
      <c r="E82" s="11"/>
      <c r="F82" s="11"/>
      <c r="G82" s="13"/>
      <c r="H82" s="14"/>
      <c r="I82" s="11"/>
      <c r="J82" s="15"/>
      <c r="K82" s="16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 t="s">
        <v>45</v>
      </c>
      <c r="C83" s="11"/>
      <c r="D83" s="12"/>
      <c r="E83" s="11"/>
      <c r="F83" s="11"/>
      <c r="G83" s="13"/>
      <c r="H83" s="14"/>
      <c r="I83" s="11"/>
      <c r="J83" s="15"/>
      <c r="K83" s="16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11"/>
      <c r="C84" s="11"/>
      <c r="D84" s="12"/>
      <c r="E84" s="11"/>
      <c r="F84" s="11"/>
      <c r="G84" s="13"/>
      <c r="H84" s="14"/>
      <c r="I84" s="11"/>
      <c r="J84" s="15"/>
      <c r="K84" s="16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B85" s="11"/>
      <c r="C85" s="11"/>
      <c r="D85" s="12"/>
      <c r="E85" s="11"/>
      <c r="F85" s="11"/>
      <c r="G85" s="13"/>
      <c r="H85" s="14"/>
      <c r="I85" s="11"/>
      <c r="J85" s="15"/>
      <c r="K85" s="16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s="17" customFormat="1" ht="15.75" customHeight="1">
      <c r="B86" s="8"/>
      <c r="C86" s="8"/>
      <c r="D86" s="11"/>
      <c r="E86" s="11"/>
      <c r="F86" s="11"/>
      <c r="G86" s="23"/>
      <c r="H86" s="11"/>
      <c r="I86" s="11"/>
      <c r="J86" s="23"/>
      <c r="K86" s="2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2:250" s="17" customFormat="1" ht="15.75" customHeight="1">
      <c r="B87" s="11" t="s">
        <v>15</v>
      </c>
      <c r="C87" s="11"/>
      <c r="D87" s="11"/>
      <c r="E87" s="11"/>
      <c r="F87" s="11"/>
      <c r="G87" s="23"/>
      <c r="H87" s="11"/>
      <c r="I87" s="11"/>
      <c r="J87" s="23"/>
      <c r="K87" s="23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2:250" s="17" customFormat="1" ht="15.75" customHeight="1">
      <c r="B88" s="11" t="s">
        <v>46</v>
      </c>
      <c r="C88" s="8"/>
      <c r="D88" s="11"/>
      <c r="E88" s="11"/>
      <c r="F88" s="11"/>
      <c r="G88" s="23"/>
      <c r="H88" s="11"/>
      <c r="I88" s="11"/>
      <c r="J88" s="23"/>
      <c r="K88" s="23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2:250" ht="15.75" customHeight="1">
      <c r="B89" s="8"/>
      <c r="C89" s="8"/>
      <c r="D89" s="5"/>
      <c r="E89" s="6"/>
      <c r="F89" s="6"/>
      <c r="G89" s="7"/>
      <c r="H89" s="6"/>
      <c r="I89" s="6"/>
      <c r="J89" s="7"/>
      <c r="K89" s="7"/>
    </row>
    <row r="90" spans="2:250" ht="15.75" customHeight="1">
      <c r="B90" s="8"/>
      <c r="C90" s="8"/>
      <c r="D90" s="5"/>
      <c r="E90" s="6"/>
      <c r="F90" s="6"/>
      <c r="G90" s="7"/>
      <c r="H90" s="6"/>
      <c r="I90" s="6"/>
      <c r="J90" s="7"/>
      <c r="K90" s="7"/>
    </row>
    <row r="91" spans="2:250" ht="15.75" customHeight="1">
      <c r="B91" s="2"/>
      <c r="C91" s="2"/>
      <c r="D91" s="2"/>
      <c r="E91" s="2"/>
      <c r="F91" s="2"/>
      <c r="G91" s="7"/>
      <c r="H91" s="2"/>
      <c r="I91" s="2"/>
      <c r="J91" s="2"/>
      <c r="K91" s="2"/>
    </row>
    <row r="92" spans="2:250" ht="15.75" customHeight="1">
      <c r="B92" s="2"/>
      <c r="C92" s="2"/>
      <c r="D92" s="2"/>
      <c r="E92" s="2"/>
      <c r="F92" s="2"/>
      <c r="G92" s="7"/>
      <c r="H92" s="2"/>
      <c r="I92" s="2"/>
      <c r="J92" s="2"/>
      <c r="K92" s="2"/>
    </row>
    <row r="93" spans="2:250" ht="15.75" customHeight="1">
      <c r="B93" s="2"/>
      <c r="C93" s="2"/>
      <c r="D93" s="2"/>
      <c r="E93" s="2"/>
      <c r="F93" s="2"/>
      <c r="G93" s="7"/>
      <c r="H93" s="2"/>
      <c r="I93" s="2"/>
      <c r="J93" s="2"/>
      <c r="K93" s="2"/>
    </row>
    <row r="94" spans="2:250" ht="15.75" customHeight="1"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2:250" ht="15.75" customHeight="1">
      <c r="B95" s="2"/>
      <c r="C95" s="2"/>
      <c r="D95" s="2"/>
      <c r="E95" s="2"/>
      <c r="F95" s="2"/>
      <c r="G95" s="2"/>
      <c r="H95" s="2"/>
      <c r="I95" s="2"/>
      <c r="J95" s="2"/>
      <c r="K9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olivier.heyral@alcrys.net"/>
    <hyperlink ref="D16" r:id="rId4" display="http://www.alcrys.net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2012-05-30T13:44:32Z</dcterms:modified>
</cp:coreProperties>
</file>