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H23" i="1" l="1"/>
  <c r="J31" i="1" l="1"/>
  <c r="J23" i="1"/>
  <c r="J34" i="1" l="1"/>
  <c r="J38" i="1" s="1"/>
  <c r="J39" i="1" l="1"/>
  <c r="J40" i="1" s="1"/>
</calcChain>
</file>

<file path=xl/sharedStrings.xml><?xml version="1.0" encoding="utf-8"?>
<sst xmlns="http://schemas.openxmlformats.org/spreadsheetml/2006/main" count="89" uniqueCount="74">
  <si>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</si>
  <si>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</si>
  <si>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</si>
  <si>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</si>
  <si>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</si>
  <si>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</si>
  <si>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</si>
  <si>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</si>
  <si>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</si>
  <si>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</si>
  <si>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</si>
  <si>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</si>
  <si>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</si>
  <si>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</si>
  <si>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</si>
  <si>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</si>
  <si>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</si>
  <si>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</si>
  <si>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</si>
  <si>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</si>
  <si>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</si>
  <si>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</si>
  <si>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</si>
  <si>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</si>
  <si>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</si>
  <si>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</si>
  <si>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</si>
  <si>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</si>
  <si>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</si>
  <si>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</si>
  <si>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</si>
  <si>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</si>
  <si>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</si>
  <si>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</si>
  <si>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</si>
  <si>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</si>
  <si>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</si>
  <si>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</si>
  <si>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</si>
  <si>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</si>
  <si>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</si>
  <si>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</si>
  <si>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</si>
  <si>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</si>
  <si>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</si>
  <si>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</si>
  <si>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</si>
  <si>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</si>
  <si>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</si>
  <si>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</si>
  <si>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</si>
  <si>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</si>
  <si>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</si>
  <si>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</si>
  <si>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Débitmètre thermique massique CMS</t>
  </si>
  <si>
    <t>Sortie: 0-5V ou 4-20mA</t>
  </si>
  <si>
    <t>Avec certificat de calibration</t>
  </si>
  <si>
    <t>Pour application : Oxygène</t>
  </si>
  <si>
    <t>Avec dégraissage</t>
  </si>
  <si>
    <t>5</t>
  </si>
  <si>
    <t>Connecteur et câble 5 mètres</t>
  </si>
  <si>
    <t>81446594-006</t>
  </si>
  <si>
    <t>Romain VERRIER</t>
  </si>
  <si>
    <t>Tel + 334 91 35 00 92</t>
  </si>
  <si>
    <t>www.rmi-france.fr</t>
  </si>
  <si>
    <t>R.M.I.</t>
  </si>
  <si>
    <t>Romain Verrier &lt;verrier.romain.rmi@orange.fr&gt;</t>
  </si>
  <si>
    <t>17 Avenue de Roquefavour</t>
  </si>
  <si>
    <t>13 015 Marseille</t>
  </si>
  <si>
    <t>A2012RH218</t>
  </si>
  <si>
    <t>Gamme de mesure : 5-500Nl/mn</t>
  </si>
  <si>
    <t>CMS0500BTUS2001D0</t>
  </si>
  <si>
    <t>Connexion: Swagelok 1/2"</t>
  </si>
  <si>
    <t>Livré à Marseille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</si>
</sst>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mi-france.fr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E49" sqref="E4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65</v>
      </c>
      <c r="E8" s="8"/>
      <c r="F8" s="21"/>
      <c r="G8" s="21"/>
      <c r="H8" s="30" t="s">
        <v>1</v>
      </c>
      <c r="I8" s="17"/>
      <c r="J8" s="74">
        <v>41058</v>
      </c>
      <c r="K8" s="21"/>
      <c r="M8" s="89"/>
    </row>
    <row r="9" spans="1:250" ht="15.75" customHeight="1">
      <c r="A9" s="17"/>
      <c r="B9" s="21"/>
      <c r="C9" s="21"/>
      <c r="D9" s="96" t="s">
        <v>67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62</v>
      </c>
      <c r="E12" s="8"/>
      <c r="F12" s="21"/>
      <c r="G12" s="17"/>
      <c r="H12" s="20" t="s">
        <v>29</v>
      </c>
      <c r="I12" s="20"/>
      <c r="J12" s="31" t="s">
        <v>69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63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66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64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71</v>
      </c>
      <c r="E23" s="96" t="s">
        <v>54</v>
      </c>
      <c r="F23" s="96"/>
      <c r="G23" s="97">
        <v>1</v>
      </c>
      <c r="H23" s="48">
        <f>1730+50+50+40+25</f>
        <v>1895</v>
      </c>
      <c r="I23" s="47"/>
      <c r="J23" s="47">
        <f>G23*H23</f>
        <v>1895</v>
      </c>
      <c r="K23" s="76" t="s">
        <v>59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70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57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58</v>
      </c>
      <c r="F26" s="96"/>
      <c r="G26" s="97"/>
      <c r="H26" s="48"/>
      <c r="I26" s="47"/>
      <c r="J26" s="47"/>
      <c r="K26" s="76"/>
      <c r="M26" s="84"/>
      <c r="O26" s="98"/>
      <c r="P26" s="95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72</v>
      </c>
      <c r="F27" s="96"/>
      <c r="G27" s="97"/>
      <c r="H27" s="48"/>
      <c r="I27" s="47"/>
      <c r="J27" s="47"/>
      <c r="K27" s="76"/>
      <c r="M27" s="84"/>
      <c r="O27" s="98"/>
      <c r="P27" s="95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55</v>
      </c>
      <c r="F28" s="96"/>
      <c r="G28" s="97"/>
      <c r="H28" s="48"/>
      <c r="I28" s="47"/>
      <c r="J28" s="47"/>
      <c r="K28" s="76"/>
      <c r="M28" s="84"/>
      <c r="O28" s="98"/>
      <c r="P28" s="95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56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7" t="s">
        <v>61</v>
      </c>
      <c r="E31" s="96" t="s">
        <v>60</v>
      </c>
      <c r="F31" s="96"/>
      <c r="G31" s="97">
        <v>2</v>
      </c>
      <c r="H31" s="48">
        <v>35</v>
      </c>
      <c r="I31" s="47"/>
      <c r="J31" s="47">
        <f>G31*H31</f>
        <v>70</v>
      </c>
      <c r="K31" s="76" t="s">
        <v>59</v>
      </c>
      <c r="M31" s="84"/>
      <c r="O31" s="98"/>
      <c r="P31" s="95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1965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33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37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34</v>
      </c>
      <c r="H37" s="70" t="s">
        <v>3</v>
      </c>
      <c r="I37" s="71"/>
      <c r="J37" s="71">
        <v>35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35</v>
      </c>
      <c r="H38" s="48" t="s">
        <v>3</v>
      </c>
      <c r="I38" s="47"/>
      <c r="J38" s="47">
        <f>SUM(J34:J37)</f>
        <v>2000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36</v>
      </c>
      <c r="H39" s="63" t="s">
        <v>3</v>
      </c>
      <c r="I39" s="64"/>
      <c r="J39" s="64">
        <f>0.196*J38</f>
        <v>392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2392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53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38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39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40</v>
      </c>
      <c r="E48" s="18" t="s">
        <v>73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47</v>
      </c>
      <c r="E49" s="87" t="s">
        <v>51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48</v>
      </c>
      <c r="E50" s="17" t="s">
        <v>41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52</v>
      </c>
      <c r="E51" s="22" t="s">
        <v>42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17" t="s">
        <v>43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50</v>
      </c>
      <c r="E53" s="11" t="s">
        <v>44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15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46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http://www.rmi-france.fr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2012-05-29T06:57:54Z</dcterms:modified>
</cp:coreProperties>
</file>