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QUOTE!$A$1:$K$76</definedName>
  </definedNames>
  <calcPr calcId="145621"/>
</workbook>
</file>

<file path=xl/calcChain.xml><?xml version="1.0" encoding="utf-8"?>
<calcChain xmlns="http://schemas.openxmlformats.org/spreadsheetml/2006/main">
  <c r="J34" i="1" l="1"/>
  <c r="H42" i="1"/>
  <c r="J42" i="1" s="1"/>
  <c r="N34" i="1"/>
  <c r="P34" i="1" s="1"/>
  <c r="L23" i="1"/>
  <c r="N23" i="1" l="1"/>
  <c r="P23" i="1" s="1"/>
  <c r="J23" i="1" l="1"/>
  <c r="J50" i="1" s="1"/>
  <c r="J54" i="1" s="1"/>
  <c r="J55" i="1" l="1"/>
  <c r="J56" i="1" s="1"/>
</calcChain>
</file>

<file path=xl/sharedStrings.xml><?xml version="1.0" encoding="utf-8"?>
<sst xmlns="http://schemas.openxmlformats.org/spreadsheetml/2006/main" count="106" uniqueCount="90">
  <si>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</si>
  <si>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</si>
  <si>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</si>
  <si>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</si>
  <si>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</si>
  <si>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</si>
  <si>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</si>
  <si>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</si>
  <si>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</si>
  <si>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</si>
  <si>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</si>
  <si>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</si>
  <si>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</si>
  <si>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</si>
  <si>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</si>
  <si>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</si>
  <si>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</si>
  <si>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</si>
  <si>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</si>
  <si>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</si>
  <si>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</si>
  <si>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3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</si>
  <si>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</si>
  <si>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</si>
  <si>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</si>
  <si>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</si>
  <si>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</si>
  <si>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</si>
  <si>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</si>
  <si>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</si>
  <si>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</si>
  <si>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</si>
  <si>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</si>
  <si>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</si>
  <si>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</si>
  <si>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</si>
  <si>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</si>
  <si>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</si>
  <si>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</si>
  <si>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</si>
  <si>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</si>
  <si>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</si>
  <si>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</si>
  <si>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</si>
  <si>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</si>
  <si>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</si>
  <si>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</si>
  <si>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</si>
  <si>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</si>
  <si>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</si>
  <si>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</si>
  <si>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</si>
  <si>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</si>
  <si>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</si>
  <si>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</si>
  <si>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A2012RH215</t>
  </si>
  <si>
    <t>4 Rue des papetiers</t>
  </si>
  <si>
    <t xml:space="preserve">38300 BOURGOIN-JALLIEU </t>
  </si>
  <si>
    <t>Ets Thuilier</t>
  </si>
  <si>
    <t>Mr Rabilloud</t>
  </si>
  <si>
    <t>06 77 94 40 99</t>
  </si>
  <si>
    <t>wr.thuilier@orange.fr</t>
  </si>
  <si>
    <t>MAG5714-1CA10-1BB1</t>
  </si>
  <si>
    <t>Débitmètre électromagnétique Magflux A</t>
  </si>
  <si>
    <t>Montage à Brides DN25 PN40 acier</t>
  </si>
  <si>
    <t>Révêtement: caoutchouc dur</t>
  </si>
  <si>
    <t>Electrodes: 1.4571 Inox</t>
  </si>
  <si>
    <t>Avec Afficheur</t>
  </si>
  <si>
    <t>Sorties: 4-20mA et ipulsions</t>
  </si>
  <si>
    <t>Alimentation: 230Vac</t>
  </si>
  <si>
    <t>Fonction: totalisation</t>
  </si>
  <si>
    <t>Montage intégral</t>
  </si>
  <si>
    <t>7ME5850-7CC01-0AA2</t>
  </si>
  <si>
    <t>Application: Eau</t>
  </si>
  <si>
    <t>Débitmètre à flotteur type Minix</t>
  </si>
  <si>
    <t>Type : 152.60</t>
  </si>
  <si>
    <t xml:space="preserve">Application Eau </t>
  </si>
  <si>
    <t>Gamme: 60 à 530 l/h</t>
  </si>
  <si>
    <t>Flotteur: inox 1.4571</t>
  </si>
  <si>
    <t>Connexion: Gaz 1/2" male</t>
  </si>
  <si>
    <t>Débitmètre à flotteur type Tubux</t>
  </si>
  <si>
    <t>Type : E10000</t>
  </si>
  <si>
    <t>Application : eau</t>
  </si>
  <si>
    <t>Gamme : 1 à 10m3/h</t>
  </si>
  <si>
    <t>Flotteur: inox 1.4571 guidé</t>
  </si>
  <si>
    <t>Armature : Inox</t>
  </si>
  <si>
    <t>Connexion: Gaz 1" inox femelle</t>
  </si>
  <si>
    <t>7ME5812-5FB14-0DF0</t>
  </si>
  <si>
    <t xml:space="preserve">Livré BOURGOIN-JALLIEU </t>
  </si>
  <si>
    <t>Avec vanne de réglage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</si>
</sst>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83"/>
  <sheetViews>
    <sheetView tabSelected="1" topLeftCell="A4" zoomScaleNormal="100" workbookViewId="0">
      <selection activeCell="E13" sqref="E1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33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17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19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32</v>
      </c>
      <c r="C8" s="21"/>
      <c r="D8" s="96" t="s">
        <v>58</v>
      </c>
      <c r="E8" s="8"/>
      <c r="F8" s="21"/>
      <c r="G8" s="21"/>
      <c r="H8" s="30" t="s">
        <v>1</v>
      </c>
      <c r="I8" s="17"/>
      <c r="J8" s="74">
        <v>41053</v>
      </c>
      <c r="K8" s="21"/>
      <c r="M8" s="89"/>
    </row>
    <row r="9" spans="1:250" ht="15.75" customHeight="1">
      <c r="A9" s="17"/>
      <c r="B9" s="21"/>
      <c r="C9" s="21"/>
      <c r="D9" s="96" t="s">
        <v>56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57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/>
      <c r="E11" s="8"/>
      <c r="F11" s="21"/>
      <c r="G11" s="21"/>
      <c r="H11" s="20" t="s">
        <v>29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59</v>
      </c>
      <c r="E12" s="8"/>
      <c r="F12" s="21"/>
      <c r="G12" s="17"/>
      <c r="H12" s="20" t="s">
        <v>30</v>
      </c>
      <c r="I12" s="20"/>
      <c r="J12" s="31" t="s">
        <v>55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60</v>
      </c>
      <c r="E13" s="8"/>
      <c r="F13" s="21"/>
      <c r="G13" s="17"/>
      <c r="H13" s="20" t="s">
        <v>31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/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61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26</v>
      </c>
      <c r="C19" s="34"/>
      <c r="D19" s="35" t="s">
        <v>25</v>
      </c>
      <c r="E19" s="42" t="s">
        <v>27</v>
      </c>
      <c r="F19" s="34"/>
      <c r="G19" s="34" t="s">
        <v>24</v>
      </c>
      <c r="H19" s="44" t="s">
        <v>23</v>
      </c>
      <c r="I19" s="45"/>
      <c r="J19" s="45" t="s">
        <v>4</v>
      </c>
      <c r="K19" s="12" t="s">
        <v>22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28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62</v>
      </c>
      <c r="E23" s="96" t="s">
        <v>63</v>
      </c>
      <c r="F23" s="96"/>
      <c r="G23" s="97">
        <v>1</v>
      </c>
      <c r="H23" s="48">
        <v>1150</v>
      </c>
      <c r="I23" s="47"/>
      <c r="J23" s="47">
        <f>G23*H23</f>
        <v>1150</v>
      </c>
      <c r="K23" s="76" t="s">
        <v>21</v>
      </c>
      <c r="L23" s="17">
        <f>799+705+99</f>
        <v>1603</v>
      </c>
      <c r="M23" s="84">
        <v>0.56999999999999995</v>
      </c>
      <c r="N23" s="17">
        <f>L23*(1-M23)</f>
        <v>689.29000000000008</v>
      </c>
      <c r="O23" s="98">
        <v>0.4</v>
      </c>
      <c r="P23" s="95">
        <f>N23/(1-O23)</f>
        <v>1148.8166666666668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64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 t="s">
        <v>65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96" t="s">
        <v>66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 t="s">
        <v>67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 t="s">
        <v>71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 t="s">
        <v>69</v>
      </c>
      <c r="F29" s="96"/>
      <c r="G29" s="97"/>
      <c r="H29" s="48"/>
      <c r="I29" s="47"/>
      <c r="J29" s="47"/>
      <c r="K29" s="76"/>
      <c r="M29" s="84"/>
      <c r="O29" s="98"/>
      <c r="P29" s="95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D30" s="96"/>
      <c r="E30" s="96" t="s">
        <v>68</v>
      </c>
      <c r="F30" s="96"/>
      <c r="G30" s="97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96"/>
      <c r="E31" s="96" t="s">
        <v>70</v>
      </c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D32" s="96"/>
      <c r="E32" s="96" t="s">
        <v>73</v>
      </c>
      <c r="F32" s="96"/>
      <c r="G32" s="97"/>
      <c r="H32" s="48"/>
      <c r="I32" s="47"/>
      <c r="J32" s="47"/>
      <c r="K32" s="76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2:250" s="17" customFormat="1" ht="15.75" customHeight="1">
      <c r="B33" s="12"/>
      <c r="C33" s="11"/>
      <c r="D33" s="96"/>
      <c r="E33" s="96"/>
      <c r="F33" s="96"/>
      <c r="G33" s="97"/>
      <c r="H33" s="48"/>
      <c r="I33" s="47"/>
      <c r="J33" s="47"/>
      <c r="K33" s="76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2:250" s="17" customFormat="1" ht="15.75" customHeight="1">
      <c r="B34" s="12">
        <v>2</v>
      </c>
      <c r="C34" s="11"/>
      <c r="D34" s="96" t="s">
        <v>72</v>
      </c>
      <c r="E34" s="96" t="s">
        <v>74</v>
      </c>
      <c r="F34" s="96"/>
      <c r="G34" s="97">
        <v>1</v>
      </c>
      <c r="H34" s="48">
        <v>240</v>
      </c>
      <c r="I34" s="47"/>
      <c r="J34" s="47">
        <f>G34*H34</f>
        <v>240</v>
      </c>
      <c r="K34" s="76" t="s">
        <v>21</v>
      </c>
      <c r="N34" s="17">
        <f>120</f>
        <v>120</v>
      </c>
      <c r="O34" s="84">
        <v>0.5</v>
      </c>
      <c r="P34" s="17">
        <f>N34/(1-O34)</f>
        <v>240</v>
      </c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2:250" s="17" customFormat="1" ht="15.75" customHeight="1">
      <c r="B35" s="12"/>
      <c r="C35" s="11"/>
      <c r="D35" s="96"/>
      <c r="E35" s="96" t="s">
        <v>75</v>
      </c>
      <c r="F35" s="96"/>
      <c r="G35" s="97"/>
      <c r="H35" s="48"/>
      <c r="I35" s="47"/>
      <c r="J35" s="47"/>
      <c r="K35" s="76"/>
      <c r="M35" s="84"/>
      <c r="O35" s="98"/>
      <c r="P35" s="95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2:250" s="17" customFormat="1" ht="15.75" customHeight="1">
      <c r="B36" s="12"/>
      <c r="C36" s="11"/>
      <c r="D36" s="96"/>
      <c r="E36" s="96" t="s">
        <v>76</v>
      </c>
      <c r="F36" s="96"/>
      <c r="G36" s="97"/>
      <c r="H36" s="48"/>
      <c r="I36" s="47"/>
      <c r="J36" s="47"/>
      <c r="K36" s="76"/>
      <c r="M36" s="84"/>
      <c r="O36" s="98"/>
      <c r="P36" s="95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2:250" s="17" customFormat="1" ht="15.75" customHeight="1">
      <c r="B37" s="12"/>
      <c r="C37" s="11"/>
      <c r="D37" s="96"/>
      <c r="E37" s="96" t="s">
        <v>77</v>
      </c>
      <c r="F37" s="96"/>
      <c r="G37" s="97"/>
      <c r="H37" s="48"/>
      <c r="I37" s="47"/>
      <c r="J37" s="47"/>
      <c r="K37" s="76"/>
      <c r="M37" s="84"/>
      <c r="O37" s="98"/>
      <c r="P37" s="95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2:250" s="17" customFormat="1" ht="15.75" customHeight="1">
      <c r="B38" s="12"/>
      <c r="C38" s="11"/>
      <c r="D38" s="96"/>
      <c r="E38" s="96" t="s">
        <v>78</v>
      </c>
      <c r="F38" s="96"/>
      <c r="G38" s="97"/>
      <c r="H38" s="48"/>
      <c r="I38" s="47"/>
      <c r="J38" s="47"/>
      <c r="K38" s="76"/>
      <c r="M38" s="84"/>
      <c r="O38" s="98"/>
      <c r="P38" s="95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2:250" s="17" customFormat="1" ht="15.75" customHeight="1">
      <c r="B39" s="12"/>
      <c r="C39" s="11"/>
      <c r="D39" s="96"/>
      <c r="E39" s="96" t="s">
        <v>89</v>
      </c>
      <c r="F39" s="96"/>
      <c r="G39" s="97"/>
      <c r="H39" s="48"/>
      <c r="I39" s="47"/>
      <c r="J39" s="47"/>
      <c r="K39" s="76"/>
      <c r="M39" s="84"/>
      <c r="O39" s="98"/>
      <c r="P39" s="95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2:250" s="17" customFormat="1" ht="15.75" customHeight="1">
      <c r="B40" s="12"/>
      <c r="C40" s="11"/>
      <c r="D40" s="96"/>
      <c r="E40" s="96" t="s">
        <v>79</v>
      </c>
      <c r="F40" s="96"/>
      <c r="G40" s="97"/>
      <c r="H40" s="48"/>
      <c r="I40" s="47"/>
      <c r="J40" s="47"/>
      <c r="K40" s="76"/>
      <c r="M40" s="84"/>
      <c r="O40" s="98"/>
      <c r="P40" s="95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</row>
    <row r="41" spans="2:250" s="17" customFormat="1" ht="15.75" customHeight="1">
      <c r="B41" s="12"/>
      <c r="C41" s="11"/>
      <c r="D41" s="96"/>
      <c r="E41" s="96"/>
      <c r="F41" s="96"/>
      <c r="G41" s="97"/>
      <c r="H41" s="48"/>
      <c r="I41" s="47"/>
      <c r="J41" s="47"/>
      <c r="K41" s="76"/>
      <c r="M41" s="84"/>
      <c r="O41" s="98"/>
      <c r="P41" s="95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2:250" s="17" customFormat="1" ht="15.75" customHeight="1">
      <c r="B42" s="12">
        <v>3</v>
      </c>
      <c r="C42" s="11"/>
      <c r="D42" s="96" t="s">
        <v>87</v>
      </c>
      <c r="E42" s="96" t="s">
        <v>80</v>
      </c>
      <c r="F42" s="96"/>
      <c r="G42" s="97">
        <v>1</v>
      </c>
      <c r="H42" s="48">
        <f>362+55</f>
        <v>417</v>
      </c>
      <c r="I42" s="47"/>
      <c r="J42" s="47">
        <f>G42*H42</f>
        <v>417</v>
      </c>
      <c r="K42" s="76" t="s">
        <v>21</v>
      </c>
      <c r="M42" s="84"/>
      <c r="O42" s="98"/>
      <c r="P42" s="95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2:250" s="17" customFormat="1" ht="15.75" customHeight="1">
      <c r="B43" s="12"/>
      <c r="C43" s="11"/>
      <c r="D43" s="96"/>
      <c r="E43" s="17" t="s">
        <v>81</v>
      </c>
      <c r="F43" s="96"/>
      <c r="G43" s="97"/>
      <c r="H43" s="48"/>
      <c r="I43" s="47"/>
      <c r="J43" s="47"/>
      <c r="K43" s="76"/>
      <c r="M43" s="84"/>
      <c r="O43" s="98"/>
      <c r="P43" s="95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2:250" s="17" customFormat="1" ht="15.75" customHeight="1">
      <c r="B44" s="12"/>
      <c r="C44" s="11"/>
      <c r="D44" s="96"/>
      <c r="E44" s="96" t="s">
        <v>82</v>
      </c>
      <c r="F44" s="96"/>
      <c r="G44" s="97"/>
      <c r="H44" s="48"/>
      <c r="I44" s="47"/>
      <c r="J44" s="47"/>
      <c r="K44" s="76"/>
      <c r="M44" s="84"/>
      <c r="O44" s="98"/>
      <c r="P44" s="95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2:250" s="17" customFormat="1" ht="15.75" customHeight="1">
      <c r="B45" s="12"/>
      <c r="C45" s="11"/>
      <c r="D45" s="96"/>
      <c r="E45" s="96" t="s">
        <v>83</v>
      </c>
      <c r="F45" s="96"/>
      <c r="G45" s="97"/>
      <c r="H45" s="48"/>
      <c r="I45" s="47"/>
      <c r="J45" s="47"/>
      <c r="K45" s="76"/>
      <c r="M45" s="84"/>
      <c r="O45" s="98"/>
      <c r="P45" s="95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2:250" s="17" customFormat="1" ht="15.75" customHeight="1">
      <c r="B46" s="12"/>
      <c r="C46" s="11"/>
      <c r="D46" s="96"/>
      <c r="E46" s="96" t="s">
        <v>84</v>
      </c>
      <c r="F46" s="96"/>
      <c r="G46" s="97"/>
      <c r="H46" s="48"/>
      <c r="I46" s="47"/>
      <c r="J46" s="47"/>
      <c r="K46" s="76"/>
      <c r="M46" s="84"/>
      <c r="O46" s="98"/>
      <c r="P46" s="95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2:250" s="17" customFormat="1" ht="15.75" customHeight="1">
      <c r="B47" s="12"/>
      <c r="C47" s="11"/>
      <c r="D47" s="96"/>
      <c r="E47" s="96" t="s">
        <v>85</v>
      </c>
      <c r="F47" s="96"/>
      <c r="G47" s="97"/>
      <c r="H47" s="48"/>
      <c r="I47" s="47"/>
      <c r="J47" s="47"/>
      <c r="K47" s="76"/>
      <c r="M47" s="84"/>
      <c r="O47" s="98"/>
      <c r="P47" s="95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2:250" s="17" customFormat="1" ht="15.75" customHeight="1">
      <c r="B48" s="12"/>
      <c r="C48" s="11"/>
      <c r="D48" s="96"/>
      <c r="E48" s="96" t="s">
        <v>86</v>
      </c>
      <c r="F48" s="96"/>
      <c r="G48" s="97"/>
      <c r="H48" s="48"/>
      <c r="I48" s="47"/>
      <c r="J48" s="47"/>
      <c r="K48" s="76"/>
      <c r="M48" s="84"/>
      <c r="O48" s="98"/>
      <c r="P48" s="95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1:250" ht="15.75" customHeight="1" thickBot="1">
      <c r="A49" s="17"/>
      <c r="B49" s="58"/>
      <c r="C49" s="59"/>
      <c r="D49" s="60"/>
      <c r="E49" s="61"/>
      <c r="F49" s="62"/>
      <c r="G49" s="62"/>
      <c r="H49" s="63"/>
      <c r="I49" s="64"/>
      <c r="J49" s="64"/>
      <c r="K49" s="77"/>
    </row>
    <row r="50" spans="1:250" ht="15.75" customHeight="1">
      <c r="A50" s="17"/>
      <c r="B50" s="11"/>
      <c r="C50" s="11"/>
      <c r="D50" s="12"/>
      <c r="E50" s="21"/>
      <c r="F50" s="11"/>
      <c r="G50" s="30" t="s">
        <v>4</v>
      </c>
      <c r="H50" s="48" t="s">
        <v>3</v>
      </c>
      <c r="I50" s="47"/>
      <c r="J50" s="47">
        <f>SUM(J22:J49)</f>
        <v>1807</v>
      </c>
      <c r="K50" s="57"/>
    </row>
    <row r="51" spans="1:250" ht="15.75" customHeight="1">
      <c r="A51" s="17"/>
      <c r="B51" s="11"/>
      <c r="C51" s="11"/>
      <c r="D51" s="12"/>
      <c r="E51" s="41"/>
      <c r="F51" s="39"/>
      <c r="G51" s="40" t="s">
        <v>34</v>
      </c>
      <c r="H51" s="49" t="s">
        <v>3</v>
      </c>
      <c r="I51" s="50"/>
      <c r="J51" s="50">
        <v>0</v>
      </c>
      <c r="K51" s="55"/>
    </row>
    <row r="52" spans="1:250" ht="15.75" customHeight="1">
      <c r="A52" s="17"/>
      <c r="B52" s="11"/>
      <c r="C52" s="11"/>
      <c r="D52" s="12"/>
      <c r="E52" s="42"/>
      <c r="F52" s="43"/>
      <c r="G52" s="54" t="s">
        <v>38</v>
      </c>
      <c r="H52" s="51" t="s">
        <v>3</v>
      </c>
      <c r="I52" s="52"/>
      <c r="J52" s="52">
        <v>0</v>
      </c>
      <c r="K52" s="56"/>
    </row>
    <row r="53" spans="1:250" ht="15.75" customHeight="1" thickBot="1">
      <c r="A53" s="17"/>
      <c r="B53" s="59"/>
      <c r="C53" s="59"/>
      <c r="D53" s="58"/>
      <c r="E53" s="67"/>
      <c r="F53" s="68"/>
      <c r="G53" s="69" t="s">
        <v>35</v>
      </c>
      <c r="H53" s="70" t="s">
        <v>3</v>
      </c>
      <c r="I53" s="71"/>
      <c r="J53" s="71">
        <v>45</v>
      </c>
      <c r="K53" s="72"/>
    </row>
    <row r="54" spans="1:250" ht="15.75" customHeight="1">
      <c r="A54" s="17"/>
      <c r="B54" s="11"/>
      <c r="C54" s="11"/>
      <c r="D54" s="12"/>
      <c r="E54" s="21"/>
      <c r="F54" s="11"/>
      <c r="G54" s="29" t="s">
        <v>36</v>
      </c>
      <c r="H54" s="48" t="s">
        <v>3</v>
      </c>
      <c r="I54" s="47"/>
      <c r="J54" s="47">
        <f>SUM(J50:J53)</f>
        <v>1852</v>
      </c>
      <c r="K54" s="57"/>
    </row>
    <row r="55" spans="1:250" ht="15.75" customHeight="1" thickBot="1">
      <c r="A55" s="17"/>
      <c r="B55" s="59"/>
      <c r="C55" s="59"/>
      <c r="D55" s="58"/>
      <c r="E55" s="61"/>
      <c r="F55" s="59"/>
      <c r="G55" s="65" t="s">
        <v>37</v>
      </c>
      <c r="H55" s="63" t="s">
        <v>3</v>
      </c>
      <c r="I55" s="64"/>
      <c r="J55" s="64">
        <f>0.196*J54</f>
        <v>362.99200000000002</v>
      </c>
      <c r="K55" s="66"/>
    </row>
    <row r="56" spans="1:250" ht="15.75" customHeight="1">
      <c r="A56" s="17"/>
      <c r="B56" s="11"/>
      <c r="C56" s="11"/>
      <c r="D56" s="12"/>
      <c r="E56" s="17"/>
      <c r="F56" s="11"/>
      <c r="G56" s="53" t="s">
        <v>4</v>
      </c>
      <c r="H56" s="48" t="s">
        <v>3</v>
      </c>
      <c r="I56" s="47"/>
      <c r="J56" s="48">
        <f>SUM(J54:J55)</f>
        <v>2214.9920000000002</v>
      </c>
      <c r="K56" s="57"/>
    </row>
    <row r="57" spans="1:250" ht="15.75" customHeight="1">
      <c r="A57" s="17"/>
      <c r="B57" s="11"/>
      <c r="C57" s="11"/>
      <c r="D57" s="12"/>
      <c r="E57" s="17"/>
      <c r="F57" s="11"/>
      <c r="G57" s="53"/>
      <c r="H57" s="48"/>
      <c r="I57" s="47"/>
      <c r="J57" s="48"/>
      <c r="K57" s="57"/>
    </row>
    <row r="58" spans="1:250" s="17" customFormat="1" ht="15.75" customHeight="1">
      <c r="B58" s="26" t="s">
        <v>54</v>
      </c>
      <c r="C58" s="11"/>
      <c r="D58" s="12"/>
      <c r="E58" s="11"/>
      <c r="F58" s="11"/>
      <c r="G58" s="13"/>
      <c r="H58" s="14"/>
      <c r="I58" s="11"/>
      <c r="J58" s="15"/>
      <c r="K58" s="16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1:250" s="17" customFormat="1" ht="15.75" customHeight="1">
      <c r="B59" s="18" t="s">
        <v>39</v>
      </c>
      <c r="E59" s="11"/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1:250" s="17" customFormat="1" ht="15.75" customHeight="1">
      <c r="B60" s="18"/>
      <c r="E60" s="11"/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1:250" s="17" customFormat="1" ht="15.75" customHeight="1">
      <c r="B61" s="18"/>
      <c r="E61" s="11"/>
      <c r="F61" s="11"/>
      <c r="G61" s="13"/>
      <c r="H61" s="14"/>
      <c r="I61" s="11"/>
      <c r="J61" s="15"/>
      <c r="K61" s="16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1:250" s="17" customFormat="1" ht="15.75" customHeight="1">
      <c r="B62" s="11"/>
      <c r="C62" s="11"/>
      <c r="D62" s="18"/>
      <c r="E62" s="11"/>
      <c r="F62" s="11"/>
      <c r="G62" s="13"/>
      <c r="H62" s="19"/>
      <c r="I62" s="11"/>
      <c r="J62" s="15"/>
      <c r="K62" s="16"/>
      <c r="L62" s="2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1:250" s="17" customFormat="1" ht="15.75" customHeight="1">
      <c r="C63" s="11"/>
      <c r="D63" s="73" t="s">
        <v>40</v>
      </c>
      <c r="E63" s="11"/>
      <c r="F63" s="11"/>
      <c r="G63" s="13"/>
      <c r="H63" s="14"/>
      <c r="I63" s="11"/>
      <c r="J63" s="75"/>
      <c r="K63" s="16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1:250" s="17" customFormat="1" ht="15.75" customHeight="1">
      <c r="B64" s="11"/>
      <c r="C64" s="11"/>
      <c r="D64" s="53" t="s">
        <v>41</v>
      </c>
      <c r="E64" s="18" t="s">
        <v>88</v>
      </c>
      <c r="F64" s="11"/>
      <c r="G64" s="13"/>
      <c r="H64" s="14"/>
      <c r="I64" s="11"/>
      <c r="J64" s="15"/>
      <c r="K64" s="16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</row>
    <row r="65" spans="2:250" s="17" customFormat="1" ht="15.75" customHeight="1">
      <c r="D65" s="25" t="s">
        <v>48</v>
      </c>
      <c r="E65" s="87" t="s">
        <v>52</v>
      </c>
      <c r="K65" s="21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</row>
    <row r="66" spans="2:250" s="17" customFormat="1" ht="15.75" customHeight="1">
      <c r="D66" s="25" t="s">
        <v>49</v>
      </c>
      <c r="E66" s="17" t="s">
        <v>42</v>
      </c>
      <c r="K66" s="21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</row>
    <row r="67" spans="2:250" s="17" customFormat="1" ht="15.75" customHeight="1">
      <c r="D67" s="25" t="s">
        <v>53</v>
      </c>
      <c r="E67" s="22" t="s">
        <v>43</v>
      </c>
      <c r="K67" s="21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  <c r="IP67" s="37"/>
    </row>
    <row r="68" spans="2:250" s="17" customFormat="1" ht="15.75" customHeight="1">
      <c r="D68" s="25" t="s">
        <v>50</v>
      </c>
      <c r="E68" s="17" t="s">
        <v>44</v>
      </c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37"/>
      <c r="HJ68" s="37"/>
      <c r="HK68" s="37"/>
      <c r="HL68" s="37"/>
      <c r="HM68" s="37"/>
      <c r="HN68" s="37"/>
      <c r="HO68" s="37"/>
      <c r="HP68" s="37"/>
      <c r="HQ68" s="37"/>
      <c r="HR68" s="37"/>
      <c r="HS68" s="37"/>
      <c r="HT68" s="37"/>
      <c r="HU68" s="37"/>
      <c r="HV68" s="37"/>
      <c r="HW68" s="37"/>
      <c r="HX68" s="37"/>
      <c r="HY68" s="37"/>
      <c r="HZ68" s="37"/>
      <c r="IA68" s="37"/>
      <c r="IB68" s="37"/>
      <c r="IC68" s="37"/>
      <c r="ID68" s="37"/>
      <c r="IE68" s="37"/>
      <c r="IF68" s="37"/>
      <c r="IG68" s="37"/>
      <c r="IH68" s="37"/>
      <c r="II68" s="37"/>
      <c r="IJ68" s="37"/>
      <c r="IK68" s="37"/>
      <c r="IL68" s="37"/>
      <c r="IM68" s="37"/>
      <c r="IN68" s="37"/>
      <c r="IO68" s="37"/>
      <c r="IP68" s="37"/>
    </row>
    <row r="69" spans="2:250" s="17" customFormat="1" ht="15.75" customHeight="1">
      <c r="B69" s="11"/>
      <c r="C69" s="11"/>
      <c r="D69" s="53" t="s">
        <v>51</v>
      </c>
      <c r="E69" s="11" t="s">
        <v>45</v>
      </c>
      <c r="F69" s="11"/>
      <c r="G69" s="13"/>
      <c r="H69" s="14"/>
      <c r="I69" s="11"/>
      <c r="J69" s="15"/>
      <c r="K69" s="16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37"/>
      <c r="HJ69" s="37"/>
      <c r="HK69" s="37"/>
      <c r="HL69" s="37"/>
      <c r="HM69" s="37"/>
      <c r="HN69" s="37"/>
      <c r="HO69" s="37"/>
      <c r="HP69" s="37"/>
      <c r="HQ69" s="37"/>
      <c r="HR69" s="37"/>
      <c r="HS69" s="37"/>
      <c r="HT69" s="37"/>
      <c r="HU69" s="37"/>
      <c r="HV69" s="37"/>
      <c r="HW69" s="37"/>
      <c r="HX69" s="37"/>
      <c r="HY69" s="37"/>
      <c r="HZ69" s="37"/>
      <c r="IA69" s="37"/>
      <c r="IB69" s="37"/>
      <c r="IC69" s="37"/>
      <c r="ID69" s="37"/>
      <c r="IE69" s="37"/>
      <c r="IF69" s="37"/>
      <c r="IG69" s="37"/>
      <c r="IH69" s="37"/>
      <c r="II69" s="37"/>
      <c r="IJ69" s="37"/>
      <c r="IK69" s="37"/>
      <c r="IL69" s="37"/>
      <c r="IM69" s="37"/>
      <c r="IN69" s="37"/>
      <c r="IO69" s="37"/>
      <c r="IP69" s="37"/>
    </row>
    <row r="70" spans="2:250" s="17" customFormat="1" ht="15.75" customHeight="1">
      <c r="B70" s="11"/>
      <c r="C70" s="11"/>
      <c r="D70" s="12"/>
      <c r="E70" s="11"/>
      <c r="F70" s="11"/>
      <c r="G70" s="13"/>
      <c r="H70" s="14"/>
      <c r="I70" s="11"/>
      <c r="J70" s="15"/>
      <c r="K70" s="16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  <c r="IP70" s="37"/>
    </row>
    <row r="71" spans="2:250" s="17" customFormat="1" ht="15.75" customHeight="1">
      <c r="B71" s="11" t="s">
        <v>46</v>
      </c>
      <c r="C71" s="11"/>
      <c r="D71" s="12"/>
      <c r="E71" s="11"/>
      <c r="F71" s="11"/>
      <c r="G71" s="13"/>
      <c r="H71" s="14"/>
      <c r="I71" s="11"/>
      <c r="J71" s="15"/>
      <c r="K71" s="16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37"/>
      <c r="HJ71" s="37"/>
      <c r="HK71" s="37"/>
      <c r="HL71" s="37"/>
      <c r="HM71" s="37"/>
      <c r="HN71" s="37"/>
      <c r="HO71" s="37"/>
      <c r="HP71" s="37"/>
      <c r="HQ71" s="37"/>
      <c r="HR71" s="37"/>
      <c r="HS71" s="37"/>
      <c r="HT71" s="37"/>
      <c r="HU71" s="37"/>
      <c r="HV71" s="37"/>
      <c r="HW71" s="37"/>
      <c r="HX71" s="37"/>
      <c r="HY71" s="37"/>
      <c r="HZ71" s="37"/>
      <c r="IA71" s="37"/>
      <c r="IB71" s="37"/>
      <c r="IC71" s="37"/>
      <c r="ID71" s="37"/>
      <c r="IE71" s="37"/>
      <c r="IF71" s="37"/>
      <c r="IG71" s="37"/>
      <c r="IH71" s="37"/>
      <c r="II71" s="37"/>
      <c r="IJ71" s="37"/>
      <c r="IK71" s="37"/>
      <c r="IL71" s="37"/>
      <c r="IM71" s="37"/>
      <c r="IN71" s="37"/>
      <c r="IO71" s="37"/>
      <c r="IP71" s="37"/>
    </row>
    <row r="72" spans="2:250" s="17" customFormat="1" ht="15.75" customHeight="1">
      <c r="B72" s="11"/>
      <c r="C72" s="11"/>
      <c r="D72" s="12"/>
      <c r="E72" s="11"/>
      <c r="F72" s="11"/>
      <c r="G72" s="13"/>
      <c r="H72" s="14"/>
      <c r="I72" s="11"/>
      <c r="J72" s="15"/>
      <c r="K72" s="16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37"/>
      <c r="HJ72" s="37"/>
      <c r="HK72" s="37"/>
      <c r="HL72" s="37"/>
      <c r="HM72" s="37"/>
      <c r="HN72" s="37"/>
      <c r="HO72" s="37"/>
      <c r="HP72" s="37"/>
      <c r="HQ72" s="37"/>
      <c r="HR72" s="37"/>
      <c r="HS72" s="37"/>
      <c r="HT72" s="37"/>
      <c r="HU72" s="37"/>
      <c r="HV72" s="37"/>
      <c r="HW72" s="37"/>
      <c r="HX72" s="37"/>
      <c r="HY72" s="37"/>
      <c r="HZ72" s="37"/>
      <c r="IA72" s="37"/>
      <c r="IB72" s="37"/>
      <c r="IC72" s="37"/>
      <c r="ID72" s="37"/>
      <c r="IE72" s="37"/>
      <c r="IF72" s="37"/>
      <c r="IG72" s="37"/>
      <c r="IH72" s="37"/>
      <c r="II72" s="37"/>
      <c r="IJ72" s="37"/>
      <c r="IK72" s="37"/>
      <c r="IL72" s="37"/>
      <c r="IM72" s="37"/>
      <c r="IN72" s="37"/>
      <c r="IO72" s="37"/>
      <c r="IP72" s="37"/>
    </row>
    <row r="73" spans="2:250" s="17" customFormat="1" ht="15.75" customHeight="1">
      <c r="B73" s="11"/>
      <c r="C73" s="11"/>
      <c r="D73" s="12"/>
      <c r="E73" s="11"/>
      <c r="F73" s="11"/>
      <c r="G73" s="13"/>
      <c r="H73" s="14"/>
      <c r="I73" s="11"/>
      <c r="J73" s="15"/>
      <c r="K73" s="16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  <c r="FM73" s="37"/>
      <c r="FN73" s="37"/>
      <c r="FO73" s="37"/>
      <c r="FP73" s="37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/>
      <c r="GD73" s="37"/>
      <c r="GE73" s="37"/>
      <c r="GF73" s="37"/>
      <c r="GG73" s="37"/>
      <c r="GH73" s="37"/>
      <c r="GI73" s="37"/>
      <c r="GJ73" s="37"/>
      <c r="GK73" s="37"/>
      <c r="GL73" s="37"/>
      <c r="GM73" s="37"/>
      <c r="GN73" s="37"/>
      <c r="GO73" s="37"/>
      <c r="GP73" s="37"/>
      <c r="GQ73" s="37"/>
      <c r="GR73" s="37"/>
      <c r="GS73" s="37"/>
      <c r="GT73" s="37"/>
      <c r="GU73" s="37"/>
      <c r="GV73" s="37"/>
      <c r="GW73" s="37"/>
      <c r="GX73" s="37"/>
      <c r="GY73" s="37"/>
      <c r="GZ73" s="37"/>
      <c r="HA73" s="37"/>
      <c r="HB73" s="37"/>
      <c r="HC73" s="37"/>
      <c r="HD73" s="37"/>
      <c r="HE73" s="37"/>
      <c r="HF73" s="37"/>
      <c r="HG73" s="37"/>
      <c r="HH73" s="37"/>
      <c r="HI73" s="37"/>
      <c r="HJ73" s="37"/>
      <c r="HK73" s="37"/>
      <c r="HL73" s="37"/>
      <c r="HM73" s="37"/>
      <c r="HN73" s="37"/>
      <c r="HO73" s="37"/>
      <c r="HP73" s="37"/>
      <c r="HQ73" s="37"/>
      <c r="HR73" s="37"/>
      <c r="HS73" s="37"/>
      <c r="HT73" s="37"/>
      <c r="HU73" s="37"/>
      <c r="HV73" s="37"/>
      <c r="HW73" s="37"/>
      <c r="HX73" s="37"/>
      <c r="HY73" s="37"/>
      <c r="HZ73" s="37"/>
      <c r="IA73" s="37"/>
      <c r="IB73" s="37"/>
      <c r="IC73" s="37"/>
      <c r="ID73" s="37"/>
      <c r="IE73" s="37"/>
      <c r="IF73" s="37"/>
      <c r="IG73" s="37"/>
      <c r="IH73" s="37"/>
      <c r="II73" s="37"/>
      <c r="IJ73" s="37"/>
      <c r="IK73" s="37"/>
      <c r="IL73" s="37"/>
      <c r="IM73" s="37"/>
      <c r="IN73" s="37"/>
      <c r="IO73" s="37"/>
      <c r="IP73" s="37"/>
    </row>
    <row r="74" spans="2:250" s="17" customFormat="1" ht="15.75" customHeight="1">
      <c r="B74" s="8"/>
      <c r="C74" s="8"/>
      <c r="D74" s="11"/>
      <c r="E74" s="11"/>
      <c r="F74" s="11"/>
      <c r="G74" s="23"/>
      <c r="H74" s="11"/>
      <c r="I74" s="11"/>
      <c r="J74" s="23"/>
      <c r="K74" s="24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37"/>
      <c r="HJ74" s="37"/>
      <c r="HK74" s="37"/>
      <c r="HL74" s="37"/>
      <c r="HM74" s="37"/>
      <c r="HN74" s="37"/>
      <c r="HO74" s="37"/>
      <c r="HP74" s="37"/>
      <c r="HQ74" s="37"/>
      <c r="HR74" s="37"/>
      <c r="HS74" s="37"/>
      <c r="HT74" s="37"/>
      <c r="HU74" s="37"/>
      <c r="HV74" s="37"/>
      <c r="HW74" s="37"/>
      <c r="HX74" s="37"/>
      <c r="HY74" s="37"/>
      <c r="HZ74" s="37"/>
      <c r="IA74" s="37"/>
      <c r="IB74" s="37"/>
      <c r="IC74" s="37"/>
      <c r="ID74" s="37"/>
      <c r="IE74" s="37"/>
      <c r="IF74" s="37"/>
      <c r="IG74" s="37"/>
      <c r="IH74" s="37"/>
      <c r="II74" s="37"/>
      <c r="IJ74" s="37"/>
      <c r="IK74" s="37"/>
      <c r="IL74" s="37"/>
      <c r="IM74" s="37"/>
      <c r="IN74" s="37"/>
      <c r="IO74" s="37"/>
      <c r="IP74" s="37"/>
    </row>
    <row r="75" spans="2:250" s="17" customFormat="1" ht="15.75" customHeight="1">
      <c r="B75" s="11" t="s">
        <v>15</v>
      </c>
      <c r="C75" s="11"/>
      <c r="D75" s="11"/>
      <c r="E75" s="11"/>
      <c r="F75" s="11"/>
      <c r="G75" s="23"/>
      <c r="H75" s="11"/>
      <c r="I75" s="11"/>
      <c r="J75" s="23"/>
      <c r="K75" s="23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  <c r="IK75" s="37"/>
      <c r="IL75" s="37"/>
      <c r="IM75" s="37"/>
      <c r="IN75" s="37"/>
      <c r="IO75" s="37"/>
      <c r="IP75" s="37"/>
    </row>
    <row r="76" spans="2:250" s="17" customFormat="1" ht="15.75" customHeight="1">
      <c r="B76" s="11" t="s">
        <v>47</v>
      </c>
      <c r="C76" s="8"/>
      <c r="D76" s="11"/>
      <c r="E76" s="11"/>
      <c r="F76" s="11"/>
      <c r="G76" s="23"/>
      <c r="H76" s="11"/>
      <c r="I76" s="11"/>
      <c r="J76" s="23"/>
      <c r="K76" s="23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  <c r="FM76" s="37"/>
      <c r="FN76" s="37"/>
      <c r="FO76" s="37"/>
      <c r="FP76" s="37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/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37"/>
      <c r="GQ76" s="37"/>
      <c r="GR76" s="37"/>
      <c r="GS76" s="37"/>
      <c r="GT76" s="37"/>
      <c r="GU76" s="37"/>
      <c r="GV76" s="37"/>
      <c r="GW76" s="37"/>
      <c r="GX76" s="37"/>
      <c r="GY76" s="37"/>
      <c r="GZ76" s="37"/>
      <c r="HA76" s="37"/>
      <c r="HB76" s="37"/>
      <c r="HC76" s="37"/>
      <c r="HD76" s="37"/>
      <c r="HE76" s="37"/>
      <c r="HF76" s="37"/>
      <c r="HG76" s="37"/>
      <c r="HH76" s="37"/>
      <c r="HI76" s="37"/>
      <c r="HJ76" s="37"/>
      <c r="HK76" s="37"/>
      <c r="HL76" s="37"/>
      <c r="HM76" s="37"/>
      <c r="HN76" s="37"/>
      <c r="HO76" s="37"/>
      <c r="HP76" s="37"/>
      <c r="HQ76" s="37"/>
      <c r="HR76" s="37"/>
      <c r="HS76" s="37"/>
      <c r="HT76" s="37"/>
      <c r="HU76" s="37"/>
      <c r="HV76" s="37"/>
      <c r="HW76" s="37"/>
      <c r="HX76" s="37"/>
      <c r="HY76" s="37"/>
      <c r="HZ76" s="37"/>
      <c r="IA76" s="37"/>
      <c r="IB76" s="37"/>
      <c r="IC76" s="37"/>
      <c r="ID76" s="37"/>
      <c r="IE76" s="37"/>
      <c r="IF76" s="37"/>
      <c r="IG76" s="37"/>
      <c r="IH76" s="37"/>
      <c r="II76" s="37"/>
      <c r="IJ76" s="37"/>
      <c r="IK76" s="37"/>
      <c r="IL76" s="37"/>
      <c r="IM76" s="37"/>
      <c r="IN76" s="37"/>
      <c r="IO76" s="37"/>
      <c r="IP76" s="37"/>
    </row>
    <row r="77" spans="2:250" ht="15.75" customHeight="1">
      <c r="B77" s="8"/>
      <c r="C77" s="8"/>
      <c r="D77" s="5"/>
      <c r="E77" s="6"/>
      <c r="F77" s="6"/>
      <c r="G77" s="7"/>
      <c r="H77" s="6"/>
      <c r="I77" s="6"/>
      <c r="J77" s="7"/>
      <c r="K77" s="7"/>
    </row>
    <row r="78" spans="2:250" ht="15.75" customHeight="1">
      <c r="B78" s="8"/>
      <c r="C78" s="8"/>
      <c r="D78" s="5"/>
      <c r="E78" s="6"/>
      <c r="F78" s="6"/>
      <c r="G78" s="7"/>
      <c r="H78" s="6"/>
      <c r="I78" s="6"/>
      <c r="J78" s="7"/>
      <c r="K78" s="7"/>
    </row>
    <row r="79" spans="2:250" ht="15.75" customHeight="1">
      <c r="B79" s="2"/>
      <c r="C79" s="2"/>
      <c r="D79" s="2"/>
      <c r="E79" s="2"/>
      <c r="F79" s="2"/>
      <c r="G79" s="7"/>
      <c r="H79" s="2"/>
      <c r="I79" s="2"/>
      <c r="J79" s="2"/>
      <c r="K79" s="2"/>
    </row>
    <row r="80" spans="2:250" ht="15.75" customHeight="1">
      <c r="B80" s="2"/>
      <c r="C80" s="2"/>
      <c r="D80" s="2"/>
      <c r="E80" s="2"/>
      <c r="F80" s="2"/>
      <c r="G80" s="7"/>
      <c r="H80" s="2"/>
      <c r="I80" s="2"/>
      <c r="J80" s="2"/>
      <c r="K80" s="2"/>
    </row>
    <row r="81" spans="2:11" ht="15.75" customHeight="1">
      <c r="B81" s="2"/>
      <c r="C81" s="2"/>
      <c r="D81" s="2"/>
      <c r="E81" s="2"/>
      <c r="F81" s="2"/>
      <c r="G81" s="7"/>
      <c r="H81" s="2"/>
      <c r="I81" s="2"/>
      <c r="J81" s="2"/>
      <c r="K81" s="2"/>
    </row>
    <row r="82" spans="2:11" ht="15.75" customHeight="1">
      <c r="B82" s="2"/>
      <c r="C82" s="2"/>
      <c r="D82" s="2"/>
      <c r="E82" s="2"/>
      <c r="F82" s="2"/>
      <c r="G82" s="2"/>
      <c r="H82" s="2"/>
      <c r="I82" s="2"/>
      <c r="J82" s="2"/>
      <c r="K82" s="2"/>
    </row>
    <row r="83" spans="2:11" ht="15.75" customHeight="1">
      <c r="B83" s="2"/>
      <c r="C83" s="2"/>
      <c r="D83" s="2"/>
      <c r="E83" s="2"/>
      <c r="F83" s="2"/>
      <c r="G83" s="2"/>
      <c r="H83" s="2"/>
      <c r="I83" s="2"/>
      <c r="J83" s="2"/>
      <c r="K83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2012-04-05T07:37:21Z</cp:lastPrinted>
  <dcterms:created xsi:type="dcterms:W3CDTF">2000-06-29T05:08:18Z</dcterms:created>
  <dcterms:modified xsi:type="dcterms:W3CDTF">2012-05-24T07:48:58Z</dcterms:modified>
</cp:coreProperties>
</file>