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9" i="1" l="1"/>
  <c r="J31" i="1"/>
  <c r="H31" i="1"/>
  <c r="H23" i="1"/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<sst xmlns="http://schemas.openxmlformats.org/spreadsheetml/2006/main" count="93" uniqueCount="73">
  <si>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</si>
  <si>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</si>
  <si>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</si>
  <si>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</si>
  <si>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</si>
  <si>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</si>
  <si>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</si>
  <si>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</si>
  <si>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</si>
  <si>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</si>
  <si>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</si>
  <si>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</si>
  <si>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</si>
  <si>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</si>
  <si>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</si>
  <si>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</si>
  <si>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</si>
  <si>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</si>
  <si>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</si>
  <si>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</si>
  <si>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</si>
  <si>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</si>
  <si>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</si>
  <si>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</si>
  <si>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</si>
  <si>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</si>
  <si>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</si>
  <si>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</si>
  <si>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</si>
  <si>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</si>
  <si>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</si>
  <si>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</si>
  <si>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</si>
  <si>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</si>
  <si>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</si>
  <si>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</si>
  <si>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</si>
  <si>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</si>
  <si>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</si>
  <si>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</si>
  <si>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</si>
  <si>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</si>
  <si>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</si>
  <si>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</si>
  <si>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</si>
  <si>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</si>
  <si>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</si>
  <si>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</si>
  <si>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</si>
  <si>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</si>
  <si>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</si>
  <si>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</si>
  <si>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</si>
  <si>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</si>
  <si>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A2012RH214</t>
  </si>
  <si>
    <t>Mme Delphine Garcia</t>
  </si>
  <si>
    <t>delphine.garcia@interieur.gouv.fr</t>
  </si>
  <si>
    <t>Débitmètre thermique massique CMS</t>
  </si>
  <si>
    <t>Gamme de mesure : 0,2-20Nl/mn</t>
  </si>
  <si>
    <t>Avec Afficheur intégré</t>
  </si>
  <si>
    <t>Pour application : Air et Azote</t>
  </si>
  <si>
    <t>connexion: Swagelok 1/4"</t>
  </si>
  <si>
    <t>Sortie: 0-5V ou 4-20mA</t>
  </si>
  <si>
    <t>Avec certificat de calibration</t>
  </si>
  <si>
    <t>CMS0020BTSS2001D0</t>
  </si>
  <si>
    <t>CMS0020BTSN2000D0</t>
  </si>
  <si>
    <t>Pour application : Oxygène</t>
  </si>
  <si>
    <t>Avec dégraissage</t>
  </si>
  <si>
    <t>5</t>
  </si>
  <si>
    <t>Connexion: Swagelok 1/4"</t>
  </si>
  <si>
    <t>Connecteur et câble 5 mètres</t>
  </si>
  <si>
    <t>81446594-006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</si>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</sst>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E57" sqref="E5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41052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57</v>
      </c>
      <c r="F23" s="96"/>
      <c r="G23" s="97">
        <v>1</v>
      </c>
      <c r="H23" s="48">
        <f>1240+50+25</f>
        <v>1315</v>
      </c>
      <c r="I23" s="47"/>
      <c r="J23" s="47">
        <f>G23*H23</f>
        <v>1315</v>
      </c>
      <c r="K23" s="76" t="s">
        <v>68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63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64</v>
      </c>
      <c r="E31" s="96" t="s">
        <v>57</v>
      </c>
      <c r="F31" s="96"/>
      <c r="G31" s="97">
        <v>1</v>
      </c>
      <c r="H31" s="48">
        <f>1240+50+50+40+25</f>
        <v>1405</v>
      </c>
      <c r="I31" s="47"/>
      <c r="J31" s="47">
        <f>G31*H31</f>
        <v>1405</v>
      </c>
      <c r="K31" s="76" t="s">
        <v>68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58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67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69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62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63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>
        <v>3</v>
      </c>
      <c r="C39" s="11"/>
      <c r="D39" s="17" t="s">
        <v>71</v>
      </c>
      <c r="E39" s="96" t="s">
        <v>70</v>
      </c>
      <c r="F39" s="96"/>
      <c r="G39" s="97">
        <v>2</v>
      </c>
      <c r="H39" s="48">
        <v>35</v>
      </c>
      <c r="I39" s="47"/>
      <c r="J39" s="47">
        <f>G39*H39</f>
        <v>70</v>
      </c>
      <c r="K39" s="76" t="s">
        <v>68</v>
      </c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2790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33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37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34</v>
      </c>
      <c r="H45" s="70" t="s">
        <v>3</v>
      </c>
      <c r="I45" s="71"/>
      <c r="J45" s="71">
        <v>35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35</v>
      </c>
      <c r="H46" s="48" t="s">
        <v>3</v>
      </c>
      <c r="I46" s="47"/>
      <c r="J46" s="47">
        <f>SUM(J42:J45)</f>
        <v>2825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36</v>
      </c>
      <c r="H47" s="63" t="s">
        <v>3</v>
      </c>
      <c r="I47" s="64"/>
      <c r="J47" s="64">
        <f>0.196*J46</f>
        <v>553.70000000000005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3378.7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53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38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39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40</v>
      </c>
      <c r="E56" s="18" t="s">
        <v>72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47</v>
      </c>
      <c r="E57" s="87" t="s">
        <v>51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17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52</v>
      </c>
      <c r="E59" s="22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50</v>
      </c>
      <c r="E61" s="11" t="s">
        <v>44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45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46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2012-05-23T13:58:24Z</dcterms:modified>
</cp:coreProperties>
</file>