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H23" i="1" l="1"/>
  <c r="J30" i="1" l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<sst xmlns="http://schemas.openxmlformats.org/spreadsheetml/2006/main" count="89" uniqueCount="74">
  <si>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</si>
  <si>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</si>
  <si>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</si>
  <si>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</si>
  <si>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</si>
  <si>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</si>
  <si>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</si>
  <si>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</si>
  <si>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</si>
  <si>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</si>
  <si>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</si>
  <si>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</si>
  <si>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</si>
  <si>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</si>
  <si>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</si>
  <si>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</si>
  <si>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</si>
  <si>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</si>
  <si>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</si>
  <si>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</si>
  <si>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</si>
  <si>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</si>
  <si>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</si>
  <si>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</si>
  <si>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</si>
  <si>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</si>
  <si>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</si>
  <si>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</si>
  <si>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</si>
  <si>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</si>
  <si>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</si>
  <si>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</si>
  <si>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</si>
  <si>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</si>
  <si>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</si>
  <si>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</si>
  <si>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</si>
  <si>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</si>
  <si>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</si>
  <si>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</si>
  <si>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</si>
  <si>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</si>
  <si>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</si>
  <si>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</si>
  <si>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</si>
  <si>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</si>
  <si>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</si>
  <si>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</si>
  <si>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</si>
  <si>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</si>
  <si>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</si>
  <si>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</si>
  <si>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</si>
  <si>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</si>
  <si>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</si>
  <si>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A2012RH213</t>
  </si>
  <si>
    <t>Christian GABRIEL</t>
  </si>
  <si>
    <t>Tel : +33 (0)3 87 79 65 86</t>
  </si>
  <si>
    <t>Mob : +33 (0)6 23 50 13 00</t>
  </si>
  <si>
    <t>Fax : +33 (0)3 87 35 66 45</t>
  </si>
  <si>
    <t>christian.gabriel@spie.com</t>
  </si>
  <si>
    <t xml:space="preserve">SPIE Est </t>
  </si>
  <si>
    <t>1 rue de la Grange aux Bois</t>
  </si>
  <si>
    <t>57070 Metz</t>
  </si>
  <si>
    <t>www.spie.com</t>
  </si>
  <si>
    <t>Gamme de mesure Température: 0-200°C</t>
  </si>
  <si>
    <t>2 sorties 4-20mA</t>
  </si>
  <si>
    <t>Longueur du tube: 400mm</t>
  </si>
  <si>
    <t>Connecteur 8 pin et câble 5 mètres</t>
  </si>
  <si>
    <t>Livré Metz</t>
  </si>
  <si>
    <t>Capteur Massique Thermique SS20.650</t>
  </si>
  <si>
    <t>Gamme de mesure Vitesse: 0-20Nm/s</t>
  </si>
  <si>
    <t>524 500-21321200</t>
  </si>
  <si>
    <t>Modèle haute précision avec certificat de calibration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</si>
</sst>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7.5"/>
      <color rgb="FF001C4D"/>
      <name val="Arial"/>
      <family val="2"/>
    </font>
    <font>
      <sz val="10"/>
      <color rgb="FF001C4D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ian.gabriel@spi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pi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20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17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19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61</v>
      </c>
      <c r="E8" s="100"/>
      <c r="F8" s="21"/>
      <c r="G8" s="21"/>
      <c r="H8" s="30" t="s">
        <v>1</v>
      </c>
      <c r="I8" s="17"/>
      <c r="J8" s="74">
        <v>41052</v>
      </c>
      <c r="K8" s="21"/>
      <c r="M8" s="89"/>
    </row>
    <row r="9" spans="1:250" ht="15.75" customHeight="1">
      <c r="A9" s="17"/>
      <c r="B9" s="21"/>
      <c r="C9" s="21"/>
      <c r="D9" s="96" t="s">
        <v>62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63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99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101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 t="s">
        <v>64</v>
      </c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72</v>
      </c>
      <c r="E23" s="96" t="s">
        <v>70</v>
      </c>
      <c r="F23" s="96"/>
      <c r="G23" s="97">
        <v>1</v>
      </c>
      <c r="H23" s="48">
        <f>1240+200</f>
        <v>1440</v>
      </c>
      <c r="I23" s="47"/>
      <c r="J23" s="47">
        <f>G23*H23</f>
        <v>1440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2">
        <v>524921</v>
      </c>
      <c r="E30" s="96" t="s">
        <v>68</v>
      </c>
      <c r="F30" s="96"/>
      <c r="G30" s="97">
        <v>1</v>
      </c>
      <c r="H30" s="48">
        <v>69</v>
      </c>
      <c r="I30" s="47"/>
      <c r="J30" s="47">
        <f>G30*H30</f>
        <v>69</v>
      </c>
      <c r="K30" s="76" t="s">
        <v>21</v>
      </c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1509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34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38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35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36</v>
      </c>
      <c r="H39" s="48" t="s">
        <v>3</v>
      </c>
      <c r="I39" s="47"/>
      <c r="J39" s="47">
        <f>SUM(J35:J38)</f>
        <v>1534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37</v>
      </c>
      <c r="H40" s="63" t="s">
        <v>3</v>
      </c>
      <c r="I40" s="64"/>
      <c r="J40" s="64">
        <f>0.196*J39</f>
        <v>300.66399999999999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1834.664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54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39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40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41</v>
      </c>
      <c r="E49" s="18" t="s">
        <v>69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87" t="s">
        <v>52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53</v>
      </c>
      <c r="E52" s="22" t="s">
        <v>43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17" t="s">
        <v>44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51</v>
      </c>
      <c r="E54" s="11" t="s">
        <v>45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46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47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christian.gabriel@spie.com"/>
    <hyperlink ref="D17" r:id="rId4" display="http://www.spie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2012-05-23T13:13:12Z</dcterms:modified>
</cp:coreProperties>
</file>