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QUOTE!$A$1:$K$53</definedName>
  </definedNames>
  <calcPr calcId="145621"/>
</workbook>
</file>

<file path=xl/calcChain.xml><?xml version="1.0" encoding="utf-8"?>
<calcChain xmlns="http://schemas.openxmlformats.org/spreadsheetml/2006/main">
  <c r="J24" i="1" l="1"/>
  <c r="N24" i="1"/>
  <c r="P24" i="1" s="1"/>
  <c r="N23" i="1" l="1"/>
  <c r="P23" i="1" s="1"/>
  <c r="J23" i="1" l="1"/>
  <c r="J27" i="1" s="1"/>
  <c r="J31" i="1" s="1"/>
  <c r="J32" i="1" l="1"/>
  <c r="J33" i="1" s="1"/>
</calcChain>
</file>

<file path=xl/sharedStrings.xml><?xml version="1.0" encoding="utf-8"?>
<sst xmlns="http://schemas.openxmlformats.org/spreadsheetml/2006/main" count="82" uniqueCount="67">
  <si>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</si>
  <si>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</si>
  <si>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</si>
  <si>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</si>
  <si>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</si>
  <si>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</si>
  <si>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</si>
  <si>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</si>
  <si>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</si>
  <si>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</si>
  <si>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</si>
  <si>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</si>
  <si>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</si>
  <si>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</si>
  <si>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</si>
  <si>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</si>
  <si>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</si>
  <si>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</si>
  <si>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</si>
  <si>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</si>
  <si>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</si>
  <si>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</si>
  <si>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</si>
  <si>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</si>
  <si>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</si>
  <si>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</si>
  <si>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</si>
  <si>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</si>
  <si>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</si>
  <si>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</si>
  <si>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</si>
  <si>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</si>
  <si>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</si>
  <si>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</si>
  <si>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</si>
  <si>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</si>
  <si>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</si>
  <si>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</si>
  <si>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</si>
  <si>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</si>
  <si>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</si>
  <si>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</si>
  <si>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</si>
  <si>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</si>
  <si>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</si>
  <si>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</si>
  <si>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</si>
  <si>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</si>
  <si>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</si>
  <si>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</si>
  <si>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</si>
  <si>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</si>
  <si>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A2012RH211</t>
  </si>
  <si>
    <t>M.Rosario Cirne</t>
  </si>
  <si>
    <t>Delegação Portugal</t>
  </si>
  <si>
    <t>Rua Helena Vaz da Silva, 12 - 6ºA</t>
  </si>
  <si>
    <t>1750-432 Lisboa</t>
  </si>
  <si>
    <t>Tel.:   +351 210 993 616</t>
  </si>
  <si>
    <t>Fax :  +351 300 013 180</t>
  </si>
  <si>
    <t>www.iberfluid.com</t>
  </si>
  <si>
    <t>Portugal@iberfluid.com</t>
  </si>
  <si>
    <t>14CE2-1J</t>
  </si>
  <si>
    <t>14CE2-3J</t>
  </si>
  <si>
    <t>Limit switch</t>
  </si>
  <si>
    <t>FCA Melsele Belgium</t>
  </si>
  <si>
    <t>Advance payment</t>
  </si>
  <si>
    <t>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</si>
</sst>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www.iberfluid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Portugal@iberflui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0"/>
  <sheetViews>
    <sheetView tabSelected="1" zoomScale="115" zoomScaleNormal="115" workbookViewId="0">
      <selection activeCell="J3" sqref="J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/>
      <c r="I2" s="85" t="s">
        <v>6</v>
      </c>
      <c r="J2" s="10" t="s">
        <v>66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7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4" t="s">
        <v>53</v>
      </c>
      <c r="E8" s="8"/>
      <c r="F8" s="21"/>
      <c r="G8" s="21"/>
      <c r="H8" s="30" t="s">
        <v>1</v>
      </c>
      <c r="I8" s="17"/>
      <c r="J8" s="74">
        <v>41052</v>
      </c>
      <c r="K8" s="21"/>
      <c r="M8" s="88"/>
    </row>
    <row r="9" spans="1:250" ht="15.75" customHeight="1">
      <c r="A9" s="17"/>
      <c r="B9" s="21"/>
      <c r="C9" s="21"/>
      <c r="D9" s="94" t="s">
        <v>54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4" t="s">
        <v>55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4" t="s">
        <v>56</v>
      </c>
      <c r="E11" s="8"/>
      <c r="F11" s="21"/>
      <c r="G11" s="21"/>
      <c r="H11" s="20" t="s">
        <v>28</v>
      </c>
      <c r="J11" s="17"/>
      <c r="K11" s="32"/>
      <c r="M11" s="88"/>
    </row>
    <row r="12" spans="1:250" ht="15.75" customHeight="1">
      <c r="A12" s="17"/>
      <c r="B12" s="78" t="s">
        <v>5</v>
      </c>
      <c r="C12" s="21"/>
      <c r="D12" s="94" t="s">
        <v>57</v>
      </c>
      <c r="E12" s="8"/>
      <c r="F12" s="21"/>
      <c r="G12" s="17"/>
      <c r="H12" s="20" t="s">
        <v>29</v>
      </c>
      <c r="I12" s="20"/>
      <c r="J12" s="31" t="s">
        <v>52</v>
      </c>
      <c r="K12" s="21"/>
      <c r="M12" s="88"/>
    </row>
    <row r="13" spans="1:250" ht="15.75" customHeight="1">
      <c r="A13" s="17"/>
      <c r="B13" s="78" t="s">
        <v>8</v>
      </c>
      <c r="C13" s="21"/>
      <c r="D13" s="94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89"/>
    </row>
    <row r="14" spans="1:250" ht="15.75" customHeight="1">
      <c r="A14" s="17"/>
      <c r="B14" s="78" t="s">
        <v>7</v>
      </c>
      <c r="C14" s="21"/>
      <c r="D14" s="94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4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8"/>
    </row>
    <row r="16" spans="1:250" ht="15.75" customHeight="1">
      <c r="A16" s="17"/>
      <c r="B16" s="80" t="s">
        <v>11</v>
      </c>
      <c r="C16" s="17"/>
      <c r="D16" s="94"/>
      <c r="E16" s="8"/>
      <c r="F16" s="21"/>
      <c r="G16" s="17"/>
      <c r="H16" s="20" t="s">
        <v>9</v>
      </c>
      <c r="J16" s="92" t="s">
        <v>16</v>
      </c>
      <c r="K16" s="21"/>
    </row>
    <row r="17" spans="1:250" ht="15.75" customHeight="1">
      <c r="A17" s="17"/>
      <c r="B17" s="80"/>
      <c r="C17" s="17"/>
      <c r="D17" s="94"/>
      <c r="E17" s="21"/>
      <c r="F17" s="21"/>
      <c r="G17" s="17"/>
      <c r="H17" s="20" t="s">
        <v>11</v>
      </c>
      <c r="I17" s="21"/>
      <c r="J17" s="93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4"/>
      <c r="E22" s="94"/>
      <c r="F22" s="94"/>
      <c r="G22" s="95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94" customFormat="1" ht="15.75" customHeight="1">
      <c r="B23" s="94">
        <v>1</v>
      </c>
      <c r="D23" s="94" t="s">
        <v>62</v>
      </c>
      <c r="E23" s="94" t="s">
        <v>63</v>
      </c>
      <c r="G23" s="95">
        <v>7</v>
      </c>
      <c r="H23" s="95">
        <v>61</v>
      </c>
      <c r="I23" s="95"/>
      <c r="J23" s="97">
        <f>G23*H23</f>
        <v>427</v>
      </c>
      <c r="K23" s="95">
        <v>5</v>
      </c>
      <c r="L23" s="94">
        <v>60.54</v>
      </c>
      <c r="M23" s="96">
        <v>0.4</v>
      </c>
      <c r="N23" s="94">
        <f>L23*(1-M23)</f>
        <v>36.323999999999998</v>
      </c>
      <c r="O23" s="94">
        <v>0.5</v>
      </c>
      <c r="P23" s="94">
        <f>N23/(1-O23)</f>
        <v>72.647999999999996</v>
      </c>
    </row>
    <row r="24" spans="1:250" s="94" customFormat="1" ht="15.75" customHeight="1">
      <c r="B24" s="94">
        <v>2</v>
      </c>
      <c r="D24" s="94" t="s">
        <v>61</v>
      </c>
      <c r="E24" s="94" t="s">
        <v>63</v>
      </c>
      <c r="G24" s="95">
        <v>2</v>
      </c>
      <c r="H24" s="95">
        <v>52</v>
      </c>
      <c r="I24" s="95"/>
      <c r="J24" s="97">
        <f>G24*H24</f>
        <v>104</v>
      </c>
      <c r="K24" s="95">
        <v>5</v>
      </c>
      <c r="L24" s="94">
        <v>52.25</v>
      </c>
      <c r="M24" s="96">
        <v>0.4</v>
      </c>
      <c r="N24" s="94">
        <f>L24*(1-M24)</f>
        <v>31.349999999999998</v>
      </c>
      <c r="O24" s="94">
        <v>0.4</v>
      </c>
      <c r="P24" s="94">
        <f>N24/(1-O24)</f>
        <v>52.25</v>
      </c>
    </row>
    <row r="25" spans="1:250" s="17" customFormat="1" ht="15.75" customHeight="1">
      <c r="B25" s="12"/>
      <c r="C25" s="11"/>
      <c r="D25" s="94"/>
      <c r="E25" s="94"/>
      <c r="F25" s="94"/>
      <c r="G25" s="95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ht="15.75" customHeight="1" thickBot="1">
      <c r="A26" s="17"/>
      <c r="B26" s="58"/>
      <c r="C26" s="59"/>
      <c r="D26" s="60"/>
      <c r="E26" s="61"/>
      <c r="F26" s="62"/>
      <c r="G26" s="62"/>
      <c r="H26" s="63"/>
      <c r="I26" s="64"/>
      <c r="J26" s="64"/>
      <c r="K26" s="77"/>
    </row>
    <row r="27" spans="1:250" ht="15.75" customHeight="1">
      <c r="A27" s="17"/>
      <c r="B27" s="11"/>
      <c r="C27" s="11"/>
      <c r="D27" s="12"/>
      <c r="E27" s="21"/>
      <c r="F27" s="11"/>
      <c r="G27" s="30" t="s">
        <v>4</v>
      </c>
      <c r="H27" s="48" t="s">
        <v>3</v>
      </c>
      <c r="I27" s="47"/>
      <c r="J27" s="47">
        <f>SUM(J22:J26)</f>
        <v>531</v>
      </c>
      <c r="K27" s="57"/>
    </row>
    <row r="28" spans="1:250" ht="15.75" customHeight="1">
      <c r="A28" s="17"/>
      <c r="B28" s="11"/>
      <c r="C28" s="11"/>
      <c r="D28" s="12"/>
      <c r="E28" s="41"/>
      <c r="F28" s="39"/>
      <c r="G28" s="40" t="s">
        <v>32</v>
      </c>
      <c r="H28" s="49" t="s">
        <v>3</v>
      </c>
      <c r="I28" s="50"/>
      <c r="J28" s="50">
        <v>0</v>
      </c>
      <c r="K28" s="55"/>
    </row>
    <row r="29" spans="1:250" ht="15.75" customHeight="1">
      <c r="A29" s="17"/>
      <c r="B29" s="11"/>
      <c r="C29" s="11"/>
      <c r="D29" s="12"/>
      <c r="E29" s="42"/>
      <c r="F29" s="43"/>
      <c r="G29" s="54" t="s">
        <v>36</v>
      </c>
      <c r="H29" s="51" t="s">
        <v>3</v>
      </c>
      <c r="I29" s="52"/>
      <c r="J29" s="52">
        <v>0</v>
      </c>
      <c r="K29" s="56"/>
    </row>
    <row r="30" spans="1:250" ht="15.75" customHeight="1" thickBot="1">
      <c r="A30" s="17"/>
      <c r="B30" s="59"/>
      <c r="C30" s="59"/>
      <c r="D30" s="58"/>
      <c r="E30" s="67"/>
      <c r="F30" s="68"/>
      <c r="G30" s="69" t="s">
        <v>33</v>
      </c>
      <c r="H30" s="70" t="s">
        <v>3</v>
      </c>
      <c r="I30" s="71"/>
      <c r="J30" s="71"/>
      <c r="K30" s="72"/>
    </row>
    <row r="31" spans="1:250" ht="15.75" customHeight="1">
      <c r="A31" s="17"/>
      <c r="B31" s="11"/>
      <c r="C31" s="11"/>
      <c r="D31" s="12"/>
      <c r="E31" s="21"/>
      <c r="F31" s="11"/>
      <c r="G31" s="29" t="s">
        <v>34</v>
      </c>
      <c r="H31" s="48" t="s">
        <v>3</v>
      </c>
      <c r="I31" s="47"/>
      <c r="J31" s="47">
        <f>SUM(J27:J30)</f>
        <v>531</v>
      </c>
      <c r="K31" s="57"/>
    </row>
    <row r="32" spans="1:250" ht="15.75" customHeight="1" thickBot="1">
      <c r="A32" s="17"/>
      <c r="B32" s="59"/>
      <c r="C32" s="59"/>
      <c r="D32" s="58"/>
      <c r="E32" s="61"/>
      <c r="F32" s="59"/>
      <c r="G32" s="65" t="s">
        <v>35</v>
      </c>
      <c r="H32" s="63" t="s">
        <v>3</v>
      </c>
      <c r="I32" s="64"/>
      <c r="J32" s="64">
        <f>0.196*J31</f>
        <v>104.07600000000001</v>
      </c>
      <c r="K32" s="66"/>
    </row>
    <row r="33" spans="1:250" ht="15.75" customHeight="1">
      <c r="A33" s="17"/>
      <c r="B33" s="11"/>
      <c r="C33" s="11"/>
      <c r="D33" s="12"/>
      <c r="E33" s="17"/>
      <c r="F33" s="11"/>
      <c r="G33" s="53" t="s">
        <v>4</v>
      </c>
      <c r="H33" s="48" t="s">
        <v>3</v>
      </c>
      <c r="I33" s="47"/>
      <c r="J33" s="48">
        <f>SUM(J31:J32)</f>
        <v>635.07600000000002</v>
      </c>
      <c r="K33" s="57"/>
    </row>
    <row r="34" spans="1:250" ht="15.75" customHeight="1">
      <c r="A34" s="17"/>
      <c r="B34" s="11"/>
      <c r="C34" s="11"/>
      <c r="D34" s="12"/>
      <c r="E34" s="17"/>
      <c r="F34" s="11"/>
      <c r="G34" s="53"/>
      <c r="H34" s="48"/>
      <c r="I34" s="47"/>
      <c r="J34" s="48"/>
      <c r="K34" s="57"/>
    </row>
    <row r="35" spans="1:250" s="17" customFormat="1" ht="15.75" customHeight="1">
      <c r="B35" s="26" t="s">
        <v>51</v>
      </c>
      <c r="C35" s="11"/>
      <c r="D35" s="12"/>
      <c r="E35" s="11"/>
      <c r="F35" s="11"/>
      <c r="G35" s="13"/>
      <c r="H35" s="14"/>
      <c r="I35" s="11"/>
      <c r="J35" s="15"/>
      <c r="K35" s="1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8" t="s">
        <v>37</v>
      </c>
      <c r="E36" s="11"/>
      <c r="F36" s="11"/>
      <c r="G36" s="13"/>
      <c r="H36" s="14"/>
      <c r="I36" s="11"/>
      <c r="J36" s="15"/>
      <c r="K36" s="1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8"/>
      <c r="E37" s="11"/>
      <c r="F37" s="11"/>
      <c r="G37" s="13"/>
      <c r="H37" s="14"/>
      <c r="I37" s="11"/>
      <c r="J37" s="15"/>
      <c r="K37" s="1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8"/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1"/>
      <c r="C39" s="11"/>
      <c r="D39" s="18"/>
      <c r="E39" s="11"/>
      <c r="F39" s="11"/>
      <c r="G39" s="13"/>
      <c r="H39" s="19"/>
      <c r="I39" s="11"/>
      <c r="J39" s="15"/>
      <c r="K39" s="16"/>
      <c r="L39" s="2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C40" s="11"/>
      <c r="D40" s="73" t="s">
        <v>38</v>
      </c>
      <c r="E40" s="11"/>
      <c r="F40" s="11"/>
      <c r="G40" s="13"/>
      <c r="H40" s="14"/>
      <c r="I40" s="11"/>
      <c r="J40" s="7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1"/>
      <c r="C41" s="11"/>
      <c r="D41" s="53" t="s">
        <v>39</v>
      </c>
      <c r="E41" s="18" t="s">
        <v>64</v>
      </c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D42" s="25" t="s">
        <v>46</v>
      </c>
      <c r="E42" s="86" t="s">
        <v>65</v>
      </c>
      <c r="K42" s="21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D43" s="25" t="s">
        <v>47</v>
      </c>
      <c r="E43" s="17" t="s">
        <v>40</v>
      </c>
      <c r="K43" s="21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D44" s="25" t="s">
        <v>50</v>
      </c>
      <c r="E44" s="22" t="s">
        <v>41</v>
      </c>
      <c r="K44" s="21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48</v>
      </c>
      <c r="E45" s="17" t="s">
        <v>42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49</v>
      </c>
      <c r="E46" s="11" t="s">
        <v>43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 t="s">
        <v>44</v>
      </c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8"/>
      <c r="C51" s="8"/>
      <c r="D51" s="11"/>
      <c r="E51" s="11"/>
      <c r="F51" s="11"/>
      <c r="G51" s="23"/>
      <c r="H51" s="11"/>
      <c r="I51" s="11"/>
      <c r="J51" s="23"/>
      <c r="K51" s="24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 t="s">
        <v>15</v>
      </c>
      <c r="C52" s="11"/>
      <c r="D52" s="11"/>
      <c r="E52" s="11"/>
      <c r="F52" s="11"/>
      <c r="G52" s="23"/>
      <c r="H52" s="11"/>
      <c r="I52" s="11"/>
      <c r="J52" s="23"/>
      <c r="K52" s="23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45</v>
      </c>
      <c r="C53" s="8"/>
      <c r="D53" s="11"/>
      <c r="E53" s="11"/>
      <c r="F53" s="11"/>
      <c r="G53" s="23"/>
      <c r="H53" s="11"/>
      <c r="I53" s="11"/>
      <c r="J53" s="23"/>
      <c r="K53" s="23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ht="15.75" customHeight="1">
      <c r="B54" s="8"/>
      <c r="C54" s="8"/>
      <c r="D54" s="5"/>
      <c r="E54" s="6"/>
      <c r="F54" s="6"/>
      <c r="G54" s="7"/>
      <c r="H54" s="6"/>
      <c r="I54" s="6"/>
      <c r="J54" s="7"/>
      <c r="K54" s="7"/>
    </row>
    <row r="55" spans="2:250" ht="15.75" customHeight="1">
      <c r="B55" s="8"/>
      <c r="C55" s="8"/>
      <c r="D55" s="5"/>
      <c r="E55" s="6"/>
      <c r="F55" s="6"/>
      <c r="G55" s="7"/>
      <c r="H55" s="6"/>
      <c r="I55" s="6"/>
      <c r="J55" s="7"/>
      <c r="K55" s="7"/>
    </row>
    <row r="56" spans="2:250" ht="15.75" customHeight="1">
      <c r="B56" s="2"/>
      <c r="C56" s="2"/>
      <c r="D56" s="2"/>
      <c r="E56" s="2"/>
      <c r="F56" s="2"/>
      <c r="G56" s="7"/>
      <c r="H56" s="2"/>
      <c r="I56" s="2"/>
      <c r="J56" s="2"/>
      <c r="K56" s="2"/>
    </row>
    <row r="57" spans="2:250" ht="15.75" customHeight="1">
      <c r="B57" s="2"/>
      <c r="C57" s="2"/>
      <c r="D57" s="2"/>
      <c r="E57" s="2"/>
      <c r="F57" s="2"/>
      <c r="G57" s="7"/>
      <c r="H57" s="2"/>
      <c r="I57" s="2"/>
      <c r="J57" s="2"/>
      <c r="K57" s="2"/>
    </row>
    <row r="58" spans="2:25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50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4" r:id="rId3"/>
    <hyperlink ref="D15" r:id="rId4" display="mailto:Portugal@iberfluid.com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2012-05-23T09:48:30Z</dcterms:modified>
</cp:coreProperties>
</file>