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4" i="1" l="1"/>
  <c r="J31" i="1"/>
  <c r="P34" i="1"/>
  <c r="P31" i="1"/>
  <c r="N23" i="1"/>
  <c r="L23" i="1"/>
  <c r="P23" i="1" l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<sst xmlns="http://schemas.openxmlformats.org/spreadsheetml/2006/main" count="99" uniqueCount="82">
  <si>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</si>
  <si>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</si>
  <si>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</si>
  <si>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</si>
  <si>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</si>
  <si>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</si>
  <si>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</si>
  <si>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</si>
  <si>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</si>
  <si>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</si>
  <si>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</si>
  <si>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</si>
  <si>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</si>
  <si>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</si>
  <si>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</si>
  <si>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</si>
  <si>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</si>
  <si>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</si>
  <si>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</si>
  <si>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</si>
  <si>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</si>
  <si>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</si>
  <si>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</si>
  <si>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</si>
  <si>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</si>
  <si>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</si>
  <si>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</si>
  <si>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</si>
  <si>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</si>
  <si>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</si>
  <si>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</si>
  <si>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</si>
  <si>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</si>
  <si>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</si>
  <si>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</si>
  <si>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</si>
  <si>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</si>
  <si>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</si>
  <si>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</si>
  <si>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</si>
  <si>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</si>
  <si>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</si>
  <si>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</si>
  <si>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</si>
  <si>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</si>
  <si>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</si>
  <si>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</si>
  <si>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</si>
  <si>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</si>
  <si>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</si>
  <si>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</si>
  <si>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</si>
  <si>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</si>
  <si>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</si>
  <si>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</si>
  <si>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Loic DELETTRE</t>
  </si>
  <si>
    <t>Tel : 06 31 54 41 01</t>
  </si>
  <si>
    <t>ABCDE</t>
  </si>
  <si>
    <t>4 ZI Champy</t>
  </si>
  <si>
    <t>54210 St Nicolas de Port</t>
  </si>
  <si>
    <t>l.delettre@abcde-sem.com</t>
  </si>
  <si>
    <t>A2012RH206</t>
  </si>
  <si>
    <t>MAG5614-0DA02-0CB0</t>
  </si>
  <si>
    <t>Débitmètre électromagnétique Magflux F5</t>
  </si>
  <si>
    <t>Version déportée</t>
  </si>
  <si>
    <t>Diamètre : 2 mm</t>
  </si>
  <si>
    <t>Gamme de mesure: 0-5 à 0-110l/h</t>
  </si>
  <si>
    <t>Connexion: G1/2 male Inox 1.4571</t>
  </si>
  <si>
    <t>Connexion electrique: M16</t>
  </si>
  <si>
    <t>Indice de protection: IP67</t>
  </si>
  <si>
    <t>offer: 2012-2512</t>
  </si>
  <si>
    <t>maren le 22/05/12</t>
  </si>
  <si>
    <t>7ME5930-2BA00-0AA0</t>
  </si>
  <si>
    <t>Câble pour F5</t>
  </si>
  <si>
    <t>Longueur 5 mètres</t>
  </si>
  <si>
    <t>MAG5040-1AB10-1AA0</t>
  </si>
  <si>
    <t>Convertisseur M1</t>
  </si>
  <si>
    <t>Alimentation: 230Vac</t>
  </si>
  <si>
    <t>Sortie : 4-20mA et impulsions</t>
  </si>
  <si>
    <t>Avec afficheur</t>
  </si>
  <si>
    <t>Fonction totalisation</t>
  </si>
  <si>
    <t>Connexion electrique: M20/16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</si>
</sst>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D38" sqref="D3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41051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70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 t="s">
        <v>71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765</v>
      </c>
      <c r="I23" s="47"/>
      <c r="J23" s="47">
        <f>G23*H23</f>
        <v>765</v>
      </c>
      <c r="K23" s="76" t="s">
        <v>21</v>
      </c>
      <c r="L23" s="17">
        <f>1245</f>
        <v>1245</v>
      </c>
      <c r="M23" s="84">
        <v>0.56999999999999995</v>
      </c>
      <c r="N23" s="17">
        <f>L23*(1-M23)</f>
        <v>535.35</v>
      </c>
      <c r="O23" s="98">
        <v>0.3</v>
      </c>
      <c r="P23" s="95">
        <f>N23/(1-O23)</f>
        <v>764.78571428571433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72</v>
      </c>
      <c r="E31" s="96" t="s">
        <v>73</v>
      </c>
      <c r="F31" s="96"/>
      <c r="G31" s="97">
        <v>1</v>
      </c>
      <c r="H31" s="48">
        <v>36</v>
      </c>
      <c r="I31" s="47"/>
      <c r="J31" s="47">
        <f>G31*H31</f>
        <v>36</v>
      </c>
      <c r="K31" s="76" t="s">
        <v>21</v>
      </c>
      <c r="N31" s="17">
        <v>25</v>
      </c>
      <c r="O31" s="98">
        <v>0.3</v>
      </c>
      <c r="P31" s="95">
        <f>N31/(1-O31)</f>
        <v>35.714285714285715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96" t="s">
        <v>75</v>
      </c>
      <c r="E34" s="96" t="s">
        <v>76</v>
      </c>
      <c r="F34" s="96"/>
      <c r="G34" s="97">
        <v>1</v>
      </c>
      <c r="H34" s="48">
        <v>437</v>
      </c>
      <c r="I34" s="47"/>
      <c r="J34" s="47">
        <f>G34*H34</f>
        <v>437</v>
      </c>
      <c r="K34" s="76" t="s">
        <v>21</v>
      </c>
      <c r="N34" s="17">
        <v>306</v>
      </c>
      <c r="O34" s="98">
        <v>0.3</v>
      </c>
      <c r="P34" s="95">
        <f>N34/(1-O34)</f>
        <v>437.14285714285717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78</v>
      </c>
      <c r="F36" s="96"/>
      <c r="G36" s="97"/>
      <c r="H36" s="48"/>
      <c r="I36" s="47"/>
      <c r="J36" s="47"/>
      <c r="K36" s="76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64</v>
      </c>
      <c r="F39" s="96"/>
      <c r="G39" s="97"/>
      <c r="H39" s="48"/>
      <c r="I39" s="47"/>
      <c r="J39" s="47"/>
      <c r="K39" s="76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81</v>
      </c>
      <c r="F40" s="96"/>
      <c r="G40" s="97"/>
      <c r="H40" s="48"/>
      <c r="I40" s="47"/>
      <c r="J40" s="47"/>
      <c r="K40" s="76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1238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34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38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35</v>
      </c>
      <c r="H46" s="70" t="s">
        <v>3</v>
      </c>
      <c r="I46" s="71"/>
      <c r="J46" s="71"/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36</v>
      </c>
      <c r="H47" s="48" t="s">
        <v>3</v>
      </c>
      <c r="I47" s="47"/>
      <c r="J47" s="47">
        <f>SUM(J43:J46)</f>
        <v>1238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37</v>
      </c>
      <c r="H48" s="63" t="s">
        <v>3</v>
      </c>
      <c r="I48" s="64"/>
      <c r="J48" s="64">
        <f>0.196*J47</f>
        <v>242.648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1480.6479999999999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54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39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41</v>
      </c>
      <c r="E57" s="18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87" t="s">
        <v>52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17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53</v>
      </c>
      <c r="E60" s="22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17" t="s">
        <v>44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51</v>
      </c>
      <c r="E62" s="11" t="s">
        <v>45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2012-05-22T13:23:29Z</dcterms:modified>
</cp:coreProperties>
</file>