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4" i="1" l="1"/>
  <c r="P24" i="1" s="1"/>
  <c r="Q24" i="1" s="1"/>
  <c r="N23" i="1"/>
  <c r="P23" i="1" s="1"/>
  <c r="Q23" i="1" s="1"/>
  <c r="N26" i="1"/>
  <c r="P26" i="1" s="1"/>
  <c r="Q26" i="1" s="1"/>
  <c r="N25" i="1"/>
  <c r="P25" i="1" s="1"/>
  <c r="Q25" i="1" s="1"/>
  <c r="J29" i="1" l="1"/>
  <c r="J33" i="1" s="1"/>
  <c r="J34" i="1" l="1"/>
  <c r="J35" i="1" s="1"/>
</calcChain>
</file>

<file path=xl/sharedStrings.xml><?xml version="1.0" encoding="utf-8"?>
<sst xmlns="http://schemas.openxmlformats.org/spreadsheetml/2006/main" count="86" uniqueCount="69">
  <si>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</si>
  <si>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</si>
  <si>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</si>
  <si>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</si>
  <si>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</si>
  <si>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</si>
  <si>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</si>
  <si>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</si>
  <si>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</si>
  <si>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</si>
  <si>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</si>
  <si>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</si>
  <si>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</si>
  <si>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</si>
  <si>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</si>
  <si>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</si>
  <si>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</si>
  <si>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</si>
  <si>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</si>
  <si>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</si>
  <si>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</si>
  <si>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</si>
  <si>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</si>
  <si>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</si>
  <si>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</si>
  <si>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</si>
  <si>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</si>
  <si>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</si>
  <si>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</si>
  <si>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</si>
  <si>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</si>
  <si>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</si>
  <si>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</si>
  <si>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</si>
  <si>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</si>
  <si>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</si>
  <si>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</si>
  <si>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</si>
  <si>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</si>
  <si>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</si>
  <si>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</si>
  <si>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</si>
  <si>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</si>
  <si>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</si>
  <si>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</si>
  <si>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</si>
  <si>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</si>
  <si>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</si>
  <si>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</si>
  <si>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</si>
  <si>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</si>
  <si>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</si>
  <si>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</si>
  <si>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</si>
  <si>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HPQ-D12</t>
  </si>
  <si>
    <t>Leak Detector</t>
  </si>
  <si>
    <t xml:space="preserve">Thales Optronique </t>
  </si>
  <si>
    <t>2, avenue Gay Lussac</t>
  </si>
  <si>
    <t xml:space="preserve">CS90502 </t>
  </si>
  <si>
    <t>78995 Elancourt cedex</t>
  </si>
  <si>
    <t>Mr Stéphane Raby</t>
  </si>
  <si>
    <t>stephane.raby@fr.thalesgroup.com</t>
  </si>
  <si>
    <t>5</t>
  </si>
  <si>
    <t>1-9</t>
  </si>
  <si>
    <t>10-49</t>
  </si>
  <si>
    <t>50-99</t>
  </si>
  <si>
    <t>100-199</t>
  </si>
  <si>
    <t>FCA Melsele Belgique</t>
  </si>
  <si>
    <t>A2012RH198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</si>
</sst>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41044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100" t="s">
        <v>63</v>
      </c>
      <c r="H23" s="48">
        <v>169.29</v>
      </c>
      <c r="I23" s="47"/>
      <c r="J23" s="47"/>
      <c r="K23" s="76" t="s">
        <v>62</v>
      </c>
      <c r="L23" s="17">
        <v>169.29</v>
      </c>
      <c r="M23" s="84">
        <v>0.4</v>
      </c>
      <c r="N23" s="17">
        <f>L23*(1-M23)</f>
        <v>101.574</v>
      </c>
      <c r="O23" s="98">
        <v>0.4</v>
      </c>
      <c r="P23" s="95">
        <f>N23/(1-O23)</f>
        <v>169.29</v>
      </c>
      <c r="Q23" s="99">
        <f>P23-N23</f>
        <v>67.715999999999994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100" t="s">
        <v>64</v>
      </c>
      <c r="H24" s="48">
        <v>156</v>
      </c>
      <c r="I24" s="47"/>
      <c r="J24" s="47"/>
      <c r="K24" s="76" t="s">
        <v>62</v>
      </c>
      <c r="L24" s="17">
        <v>169.29</v>
      </c>
      <c r="M24" s="84">
        <v>0.4</v>
      </c>
      <c r="N24" s="17">
        <f>L24*(1-M24)</f>
        <v>101.574</v>
      </c>
      <c r="O24" s="98">
        <v>0.35</v>
      </c>
      <c r="P24" s="95">
        <f>N24/(1-O24)</f>
        <v>156.2676923076923</v>
      </c>
      <c r="Q24" s="99">
        <f>P24-N24</f>
        <v>54.693692307692302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100" t="s">
        <v>65</v>
      </c>
      <c r="H25" s="48">
        <v>130</v>
      </c>
      <c r="I25" s="47"/>
      <c r="J25" s="47"/>
      <c r="K25" s="76" t="s">
        <v>62</v>
      </c>
      <c r="L25" s="17">
        <v>54.53</v>
      </c>
      <c r="M25" s="84">
        <v>0.3</v>
      </c>
      <c r="N25" s="17">
        <f>L25/(1-M25)</f>
        <v>77.900000000000006</v>
      </c>
      <c r="O25" s="84">
        <v>0.4</v>
      </c>
      <c r="P25" s="17">
        <f>N25/(1-O25)</f>
        <v>129.83333333333334</v>
      </c>
      <c r="Q25" s="99">
        <f>P25-N25</f>
        <v>51.933333333333337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100" t="s">
        <v>66</v>
      </c>
      <c r="H26" s="48">
        <v>119</v>
      </c>
      <c r="I26" s="47"/>
      <c r="J26" s="47"/>
      <c r="K26" s="76" t="s">
        <v>62</v>
      </c>
      <c r="L26" s="17">
        <v>54.53</v>
      </c>
      <c r="M26" s="84">
        <v>0.3</v>
      </c>
      <c r="N26" s="17">
        <f>L26/(1-M26)</f>
        <v>77.900000000000006</v>
      </c>
      <c r="O26" s="84">
        <v>0.35</v>
      </c>
      <c r="P26" s="17">
        <f>N26/(1-O26)</f>
        <v>119.84615384615385</v>
      </c>
      <c r="Q26" s="99">
        <f>P26-N26</f>
        <v>41.946153846153848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0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/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0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0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0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67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2012-05-15T10:29:02Z</cp:lastPrinted>
  <dcterms:created xsi:type="dcterms:W3CDTF">2000-06-29T05:08:18Z</dcterms:created>
  <dcterms:modified xsi:type="dcterms:W3CDTF">2012-05-15T10:35:43Z</dcterms:modified>
</cp:coreProperties>
</file>