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J30" i="1" l="1"/>
  <c r="N30" i="1"/>
  <c r="P30" i="1" s="1"/>
  <c r="N23" i="1" l="1"/>
  <c r="P23" i="1" s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<sst xmlns="http://schemas.openxmlformats.org/spreadsheetml/2006/main" count="88" uniqueCount="73">
  <si>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</si>
  <si>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</si>
  <si>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</si>
  <si>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</si>
  <si>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</si>
  <si>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</si>
  <si>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</si>
  <si>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</si>
  <si>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</si>
  <si>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</si>
  <si>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</si>
  <si>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</si>
  <si>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</si>
  <si>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</si>
  <si>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</si>
  <si>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</si>
  <si>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</si>
  <si>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</si>
  <si>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</si>
  <si>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</si>
  <si>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</si>
  <si>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</si>
  <si>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</si>
  <si>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</si>
  <si>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</si>
  <si>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</si>
  <si>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</si>
  <si>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</si>
  <si>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</si>
  <si>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</si>
  <si>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</si>
  <si>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</si>
  <si>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</si>
  <si>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</si>
  <si>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</si>
  <si>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</si>
  <si>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</si>
  <si>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</si>
  <si>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</si>
  <si>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</si>
  <si>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</si>
  <si>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</si>
  <si>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</si>
  <si>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</si>
  <si>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</si>
  <si>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</si>
  <si>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</si>
  <si>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</si>
  <si>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</si>
  <si>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</si>
  <si>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</si>
  <si>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</si>
  <si>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</si>
  <si>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</si>
  <si>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A2012RH193</t>
  </si>
  <si>
    <t>271 Chaussée Jules César</t>
  </si>
  <si>
    <t>95250 BEAUCHAMP</t>
  </si>
  <si>
    <t>FRANCE</t>
  </si>
  <si>
    <t>Téléphone:      +33 (0)1 34 18 78 28</t>
  </si>
  <si>
    <t>SDI TECH</t>
  </si>
  <si>
    <t>Mr jean-Yves leblock</t>
  </si>
  <si>
    <t>MCF0150AGND010000</t>
  </si>
  <si>
    <t>Gamme de mesure : 5-500 Nl/mn</t>
  </si>
  <si>
    <t>Application : Air</t>
  </si>
  <si>
    <t>Connexion : Gaz 1/2" femelle</t>
  </si>
  <si>
    <t>Sortie: 4-20mA et pulses</t>
  </si>
  <si>
    <t>Alimentation: 24Vdc</t>
  </si>
  <si>
    <t>PA5-4ISX2SK</t>
  </si>
  <si>
    <t>1</t>
  </si>
  <si>
    <t>Connecteur et câble 2 mètres</t>
  </si>
  <si>
    <t>Débitmètre Massique Thermique MCF</t>
  </si>
  <si>
    <t>livré Beauchamp</t>
  </si>
  <si>
    <t>jean-yves.lebloch@sdi-tech.com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</si>
</sst>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D16" sqref="D1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59</v>
      </c>
      <c r="E8" s="8"/>
      <c r="F8" s="21"/>
      <c r="G8" s="21"/>
      <c r="H8" s="30" t="s">
        <v>1</v>
      </c>
      <c r="I8" s="17"/>
      <c r="J8" s="74">
        <v>41040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72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70</v>
      </c>
      <c r="F23" s="96"/>
      <c r="G23" s="97">
        <v>1</v>
      </c>
      <c r="H23" s="48">
        <v>470</v>
      </c>
      <c r="I23" s="47"/>
      <c r="J23" s="47">
        <f>G23*H23</f>
        <v>470</v>
      </c>
      <c r="K23" s="76" t="s">
        <v>68</v>
      </c>
      <c r="L23" s="17">
        <v>430</v>
      </c>
      <c r="M23" s="84">
        <v>0.4</v>
      </c>
      <c r="N23" s="17">
        <f>L23*(1-M23)</f>
        <v>258</v>
      </c>
      <c r="O23" s="98">
        <v>0.45</v>
      </c>
      <c r="P23" s="95">
        <f>N23/(1-O23)</f>
        <v>469.09090909090907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96" t="s">
        <v>67</v>
      </c>
      <c r="E30" s="96" t="s">
        <v>69</v>
      </c>
      <c r="F30" s="96"/>
      <c r="G30" s="97">
        <v>1</v>
      </c>
      <c r="H30" s="48">
        <v>20</v>
      </c>
      <c r="I30" s="47"/>
      <c r="J30" s="47">
        <f>G30*H30</f>
        <v>20</v>
      </c>
      <c r="K30" s="76" t="s">
        <v>68</v>
      </c>
      <c r="L30" s="17">
        <v>18</v>
      </c>
      <c r="M30" s="84">
        <v>0.4</v>
      </c>
      <c r="N30" s="17">
        <f>L30*(1-M30)</f>
        <v>10.799999999999999</v>
      </c>
      <c r="O30" s="98">
        <v>0.45</v>
      </c>
      <c r="P30" s="95">
        <f>N30/(1-O30)</f>
        <v>19.636363636363633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490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33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37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34</v>
      </c>
      <c r="H37" s="70" t="s">
        <v>3</v>
      </c>
      <c r="I37" s="71"/>
      <c r="J37" s="71">
        <v>20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35</v>
      </c>
      <c r="H38" s="48" t="s">
        <v>3</v>
      </c>
      <c r="I38" s="47"/>
      <c r="J38" s="47">
        <f>SUM(J34:J37)</f>
        <v>510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36</v>
      </c>
      <c r="H39" s="63" t="s">
        <v>3</v>
      </c>
      <c r="I39" s="64"/>
      <c r="J39" s="64">
        <f>0.196*J38</f>
        <v>99.960000000000008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609.96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53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38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39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40</v>
      </c>
      <c r="E48" s="18" t="s">
        <v>71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47</v>
      </c>
      <c r="E49" s="87" t="s">
        <v>51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48</v>
      </c>
      <c r="E50" s="17" t="s">
        <v>41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52</v>
      </c>
      <c r="E51" s="22" t="s">
        <v>42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17" t="s">
        <v>43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50</v>
      </c>
      <c r="E53" s="11" t="s">
        <v>44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15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46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2012-05-11T13:25:05Z</dcterms:modified>
</cp:coreProperties>
</file>