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31" i="1" l="1"/>
  <c r="N31" i="1"/>
  <c r="P31" i="1" s="1"/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<sst xmlns="http://schemas.openxmlformats.org/spreadsheetml/2006/main" count="90" uniqueCount="75">
  <si>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</si>
  <si>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</si>
  <si>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</si>
  <si>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</si>
  <si>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</si>
  <si>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</si>
  <si>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</si>
  <si>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</si>
  <si>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</si>
  <si>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</si>
  <si>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</si>
  <si>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</si>
  <si>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</si>
  <si>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</si>
  <si>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</si>
  <si>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</si>
  <si>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</si>
  <si>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</si>
  <si>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</si>
  <si>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</si>
  <si>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</si>
  <si>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</si>
  <si>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</si>
  <si>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</si>
  <si>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</si>
  <si>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</si>
  <si>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</si>
  <si>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</si>
  <si>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</si>
  <si>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</si>
  <si>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</si>
  <si>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</si>
  <si>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</si>
  <si>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</si>
  <si>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</si>
  <si>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</si>
  <si>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</si>
  <si>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</si>
  <si>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</si>
  <si>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</si>
  <si>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</si>
  <si>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</si>
  <si>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</si>
  <si>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</si>
  <si>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</si>
  <si>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</si>
  <si>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</si>
  <si>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</si>
  <si>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</si>
  <si>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</si>
  <si>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</si>
  <si>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</si>
  <si>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</si>
  <si>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</si>
  <si>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A2012RH193</t>
  </si>
  <si>
    <t>271 Chaussée Jules César</t>
  </si>
  <si>
    <t>95250 BEAUCHAMP</t>
  </si>
  <si>
    <t>FRANCE</t>
  </si>
  <si>
    <t>Téléphone:      +33 (0)1 34 18 78 28</t>
  </si>
  <si>
    <t>SDI TECH</t>
  </si>
  <si>
    <t>Mr jean-Yves leblock</t>
  </si>
  <si>
    <t>Application : Air</t>
  </si>
  <si>
    <t>Alimentation: 24Vdc</t>
  </si>
  <si>
    <t>Connecteur et câble 2 mètres</t>
  </si>
  <si>
    <t>livré Beauchamp</t>
  </si>
  <si>
    <t>jean-yves.lebloch@sdi-tech.com</t>
  </si>
  <si>
    <t>REV1</t>
  </si>
  <si>
    <t>Débitmètre Massique Thermique CMS</t>
  </si>
  <si>
    <t>Gamme de mesure : 0,5-50 Nl/mn</t>
  </si>
  <si>
    <t>CMS0050BSRN200000</t>
  </si>
  <si>
    <t>Corps de mesure : Inox</t>
  </si>
  <si>
    <t>Connexion : Rc 1/4" femelle</t>
  </si>
  <si>
    <t>Sortie: 4-20mA / 0 (1)-5Vdc et pulses</t>
  </si>
  <si>
    <t>81446594-005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</si>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</sst>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J46" sqref="J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66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41050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69</v>
      </c>
      <c r="E23" s="96" t="s">
        <v>67</v>
      </c>
      <c r="F23" s="96"/>
      <c r="G23" s="97">
        <v>1</v>
      </c>
      <c r="H23" s="48">
        <v>630</v>
      </c>
      <c r="I23" s="47"/>
      <c r="J23" s="47">
        <f>G23*H23</f>
        <v>630</v>
      </c>
      <c r="K23" s="76" t="s">
        <v>74</v>
      </c>
      <c r="L23" s="17">
        <v>430</v>
      </c>
      <c r="M23" s="84">
        <v>0.4</v>
      </c>
      <c r="N23" s="17">
        <f>L23*(1-M23)</f>
        <v>258</v>
      </c>
      <c r="O23" s="98">
        <v>0.45</v>
      </c>
      <c r="P23" s="95">
        <f>N23/(1-O23)</f>
        <v>469.09090909090907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61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72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62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73</v>
      </c>
      <c r="E31" s="96" t="s">
        <v>63</v>
      </c>
      <c r="F31" s="96"/>
      <c r="G31" s="97">
        <v>1</v>
      </c>
      <c r="H31" s="48">
        <v>25</v>
      </c>
      <c r="I31" s="47"/>
      <c r="J31" s="47">
        <f>G31*H31</f>
        <v>25</v>
      </c>
      <c r="K31" s="76" t="s">
        <v>74</v>
      </c>
      <c r="L31" s="17">
        <v>18</v>
      </c>
      <c r="M31" s="84">
        <v>0.4</v>
      </c>
      <c r="N31" s="17">
        <f>L31*(1-M31)</f>
        <v>10.799999999999999</v>
      </c>
      <c r="O31" s="98">
        <v>0.45</v>
      </c>
      <c r="P31" s="95">
        <f>N31/(1-O31)</f>
        <v>19.636363636363633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655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33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37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34</v>
      </c>
      <c r="H38" s="70" t="s">
        <v>3</v>
      </c>
      <c r="I38" s="71"/>
      <c r="J38" s="71">
        <v>25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35</v>
      </c>
      <c r="H39" s="48" t="s">
        <v>3</v>
      </c>
      <c r="I39" s="47"/>
      <c r="J39" s="47">
        <f>SUM(J35:J38)</f>
        <v>680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36</v>
      </c>
      <c r="H40" s="63" t="s">
        <v>3</v>
      </c>
      <c r="I40" s="64"/>
      <c r="J40" s="64">
        <f>0.196*J39</f>
        <v>133.28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813.28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53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39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40</v>
      </c>
      <c r="E49" s="18" t="s">
        <v>64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87" t="s">
        <v>51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52</v>
      </c>
      <c r="E52" s="22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50</v>
      </c>
      <c r="E54" s="11" t="s">
        <v>44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2012-05-21T09:48:54Z</dcterms:modified>
</cp:coreProperties>
</file>