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QUOTE!$A$1:$K$80</definedName>
  </definedNames>
  <calcPr calcId="145621"/>
</workbook>
</file>

<file path=xl/calcChain.xml><?xml version="1.0" encoding="utf-8"?>
<calcChain xmlns="http://schemas.openxmlformats.org/spreadsheetml/2006/main">
  <c r="J55" i="1" l="1"/>
  <c r="J45" i="1"/>
  <c r="J30" i="1"/>
  <c r="H34" i="1"/>
  <c r="N23" i="1" l="1"/>
  <c r="P23" i="1" s="1"/>
  <c r="J23" i="1" l="1"/>
  <c r="J53" i="1" s="1"/>
  <c r="J58" i="1" s="1"/>
  <c r="J59" i="1" l="1"/>
  <c r="J60" i="1" s="1"/>
</calcChain>
</file>

<file path=xl/sharedStrings.xml><?xml version="1.0" encoding="utf-8"?>
<sst xmlns="http://schemas.openxmlformats.org/spreadsheetml/2006/main" count="109" uniqueCount="87">
  <si>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</si>
  <si>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</si>
  <si>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</si>
  <si>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</si>
  <si>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</si>
  <si>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</si>
  <si>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</si>
  <si>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</si>
  <si>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</si>
  <si>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</si>
  <si>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</si>
  <si>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</si>
  <si>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</si>
  <si>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</si>
  <si>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</si>
  <si>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</si>
  <si>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</si>
  <si>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</si>
  <si>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</si>
  <si>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</si>
  <si>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</si>
  <si>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</si>
  <si>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</si>
  <si>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</si>
  <si>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</si>
  <si>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</si>
  <si>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</si>
  <si>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</si>
  <si>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</si>
  <si>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</si>
  <si>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</si>
  <si>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</si>
  <si>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</si>
  <si>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</si>
  <si>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</si>
  <si>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</si>
  <si>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</si>
  <si>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</si>
  <si>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</si>
  <si>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</si>
  <si>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</si>
  <si>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</si>
  <si>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</si>
  <si>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</si>
  <si>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</si>
  <si>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</si>
  <si>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</si>
  <si>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</si>
  <si>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</si>
  <si>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</si>
  <si>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</si>
  <si>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</si>
  <si>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</si>
  <si>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</si>
  <si>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A2012RH185</t>
  </si>
  <si>
    <t>Bruno BUZZACHERA</t>
  </si>
  <si>
    <t>9 Rue de Catalogne</t>
  </si>
  <si>
    <t>69153 DECINES Cedex</t>
  </si>
  <si>
    <t>Tél. : 04.72.15.88.70</t>
  </si>
  <si>
    <t>C2AI</t>
  </si>
  <si>
    <t>Bruno BUZZACHERA &lt;bbuzzachera@c2ai.com&gt;</t>
  </si>
  <si>
    <t>www.C2AI.com</t>
  </si>
  <si>
    <t>Alternative:</t>
  </si>
  <si>
    <t>521 501-31112</t>
  </si>
  <si>
    <t>Sonde Thermique massique SS23.400</t>
  </si>
  <si>
    <t>ATEX zone 2</t>
  </si>
  <si>
    <t>longueur: 300mm</t>
  </si>
  <si>
    <t>Unidirectionnelle</t>
  </si>
  <si>
    <t>Alimentation: 24Vdc</t>
  </si>
  <si>
    <t>2</t>
  </si>
  <si>
    <t>Sonde Thermique massique SS20.500</t>
  </si>
  <si>
    <t>Longueur: 350mm</t>
  </si>
  <si>
    <t>Gamme de mesure: 0-1m/s</t>
  </si>
  <si>
    <t>Gamme de mesure: -40° à + 85°C</t>
  </si>
  <si>
    <t>2 sorties: 4-20mA/0-10V</t>
  </si>
  <si>
    <t>505 911-1</t>
  </si>
  <si>
    <t>Connecteur et câble 5 mètres</t>
  </si>
  <si>
    <t>Afficheur local MD10.015</t>
  </si>
  <si>
    <t>2 entrées 4-20mA</t>
  </si>
  <si>
    <t>Sortie : 4-20mA</t>
  </si>
  <si>
    <t>513 970-31143S</t>
  </si>
  <si>
    <t>2 relais d'alarme</t>
  </si>
  <si>
    <t>1 sortie 4-20mA retransmission</t>
  </si>
  <si>
    <t>Alimentation: 230Vac</t>
  </si>
  <si>
    <t>Fonction totalisation</t>
  </si>
  <si>
    <t>Extra discount</t>
  </si>
  <si>
    <t>Franco Decines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</si>
</sst>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  <xf numFmtId="0" fontId="17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9" fontId="17" fillId="0" borderId="2" xfId="4" applyFont="1" applyBorder="1" applyAlignment="1" applyProtection="1">
      <alignment horizontal="right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7"/>
  <sheetViews>
    <sheetView tabSelected="1" zoomScaleNormal="100" workbookViewId="0">
      <selection activeCell="D48" sqref="D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3"/>
      <c r="I2" s="84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20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17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19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6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30" t="s">
        <v>31</v>
      </c>
      <c r="C8" s="21"/>
      <c r="D8" s="94" t="s">
        <v>59</v>
      </c>
      <c r="F8" s="21"/>
      <c r="G8" s="21"/>
      <c r="H8" s="30" t="s">
        <v>1</v>
      </c>
      <c r="I8" s="17"/>
      <c r="J8" s="72">
        <v>41036</v>
      </c>
      <c r="K8" s="21"/>
      <c r="M8" s="87"/>
    </row>
    <row r="9" spans="1:250" ht="15.75" customHeight="1">
      <c r="A9" s="17"/>
      <c r="B9" s="21"/>
      <c r="C9" s="21"/>
      <c r="D9" s="94" t="s">
        <v>56</v>
      </c>
      <c r="F9" s="21"/>
      <c r="G9" s="30"/>
      <c r="H9" s="17"/>
      <c r="I9" s="17"/>
      <c r="J9" s="17"/>
      <c r="K9" s="21"/>
      <c r="M9" s="87"/>
    </row>
    <row r="10" spans="1:250" ht="15.75" customHeight="1">
      <c r="A10" s="17"/>
      <c r="B10" s="21"/>
      <c r="C10" s="21"/>
      <c r="D10" s="94" t="s">
        <v>57</v>
      </c>
      <c r="E10" s="8"/>
      <c r="F10" s="21"/>
      <c r="G10" s="30"/>
      <c r="H10" s="17"/>
      <c r="J10" s="17"/>
      <c r="K10" s="21"/>
      <c r="M10" s="87"/>
    </row>
    <row r="11" spans="1:250" ht="15.75" customHeight="1">
      <c r="A11" s="17"/>
      <c r="B11" s="21"/>
      <c r="C11" s="21"/>
      <c r="D11" s="94"/>
      <c r="E11" s="8"/>
      <c r="F11" s="21"/>
      <c r="G11" s="21"/>
      <c r="H11" s="20" t="s">
        <v>28</v>
      </c>
      <c r="J11" s="17"/>
      <c r="K11" s="32"/>
      <c r="M11" s="87"/>
    </row>
    <row r="12" spans="1:250" ht="15.75" customHeight="1">
      <c r="A12" s="17"/>
      <c r="B12" s="76" t="s">
        <v>5</v>
      </c>
      <c r="C12" s="21"/>
      <c r="D12" s="94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7"/>
    </row>
    <row r="13" spans="1:250" ht="15.75" customHeight="1">
      <c r="A13" s="17"/>
      <c r="B13" s="76" t="s">
        <v>8</v>
      </c>
      <c r="C13" s="21"/>
      <c r="D13" s="94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88"/>
    </row>
    <row r="14" spans="1:250" ht="15.75" customHeight="1">
      <c r="A14" s="17"/>
      <c r="B14" s="76" t="s">
        <v>7</v>
      </c>
      <c r="C14" s="21"/>
      <c r="D14" s="94"/>
      <c r="E14" s="8"/>
      <c r="F14" s="21"/>
      <c r="G14" s="17"/>
      <c r="H14" s="20" t="s">
        <v>12</v>
      </c>
      <c r="I14" s="21"/>
      <c r="J14" s="77" t="s">
        <v>10</v>
      </c>
      <c r="K14" s="21"/>
    </row>
    <row r="15" spans="1:250" ht="15.75" customHeight="1">
      <c r="A15" s="17"/>
      <c r="B15" s="76" t="s">
        <v>9</v>
      </c>
      <c r="C15" s="17"/>
      <c r="D15" s="94" t="s">
        <v>60</v>
      </c>
      <c r="E15" s="8"/>
      <c r="F15" s="21"/>
      <c r="G15" s="17"/>
      <c r="H15" s="20" t="s">
        <v>7</v>
      </c>
      <c r="J15" s="81" t="s">
        <v>13</v>
      </c>
      <c r="K15" s="21"/>
      <c r="M15" s="87"/>
    </row>
    <row r="16" spans="1:250" ht="15.75" customHeight="1">
      <c r="A16" s="17"/>
      <c r="B16" s="78" t="s">
        <v>11</v>
      </c>
      <c r="C16" s="17"/>
      <c r="D16" s="94" t="s">
        <v>61</v>
      </c>
      <c r="E16" s="8"/>
      <c r="F16" s="21"/>
      <c r="G16" s="17"/>
      <c r="H16" s="20" t="s">
        <v>9</v>
      </c>
      <c r="J16" s="91" t="s">
        <v>16</v>
      </c>
      <c r="K16" s="21"/>
    </row>
    <row r="17" spans="1:250" ht="15.75" customHeight="1">
      <c r="A17" s="17"/>
      <c r="B17" s="78"/>
      <c r="C17" s="17"/>
      <c r="D17" s="94"/>
      <c r="E17" s="21"/>
      <c r="F17" s="21"/>
      <c r="G17" s="17"/>
      <c r="H17" s="20" t="s">
        <v>11</v>
      </c>
      <c r="I17" s="21"/>
      <c r="J17" s="92" t="s">
        <v>18</v>
      </c>
      <c r="K17" s="21"/>
    </row>
    <row r="18" spans="1:250" ht="15.75" customHeight="1">
      <c r="A18" s="17"/>
      <c r="B18" s="78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4" t="s">
        <v>80</v>
      </c>
      <c r="E23" s="94" t="s">
        <v>64</v>
      </c>
      <c r="F23" s="94"/>
      <c r="G23" s="95">
        <v>3</v>
      </c>
      <c r="H23" s="48">
        <v>953</v>
      </c>
      <c r="I23" s="47"/>
      <c r="J23" s="47">
        <f>G23*H23</f>
        <v>2859</v>
      </c>
      <c r="K23" s="74" t="s">
        <v>69</v>
      </c>
      <c r="M23" s="82">
        <v>0.56999999999999995</v>
      </c>
      <c r="N23" s="17">
        <f>L23*(1-M23)</f>
        <v>0</v>
      </c>
      <c r="O23" s="96">
        <v>0.4</v>
      </c>
      <c r="P23" s="93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4"/>
      <c r="E24" s="94" t="s">
        <v>65</v>
      </c>
      <c r="F24" s="94"/>
      <c r="G24" s="95"/>
      <c r="H24" s="48"/>
      <c r="I24" s="47"/>
      <c r="J24" s="47"/>
      <c r="K24" s="7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4"/>
      <c r="E25" s="94" t="s">
        <v>66</v>
      </c>
      <c r="F25" s="94"/>
      <c r="G25" s="95"/>
      <c r="H25" s="48"/>
      <c r="I25" s="47"/>
      <c r="J25" s="47"/>
      <c r="K25" s="7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4"/>
      <c r="E26" s="94" t="s">
        <v>72</v>
      </c>
      <c r="F26" s="94"/>
      <c r="G26" s="95"/>
      <c r="H26" s="48"/>
      <c r="I26" s="47"/>
      <c r="J26" s="47"/>
      <c r="K26" s="7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4"/>
      <c r="E27" s="94" t="s">
        <v>67</v>
      </c>
      <c r="F27" s="94"/>
      <c r="G27" s="95"/>
      <c r="H27" s="48"/>
      <c r="I27" s="47"/>
      <c r="J27" s="47"/>
      <c r="K27" s="7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4"/>
      <c r="E28" s="94" t="s">
        <v>79</v>
      </c>
      <c r="F28" s="94"/>
      <c r="G28" s="95"/>
      <c r="H28" s="48"/>
      <c r="I28" s="47"/>
      <c r="J28" s="47"/>
      <c r="K28" s="7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4"/>
      <c r="E29" s="94" t="s">
        <v>68</v>
      </c>
      <c r="F29" s="94"/>
      <c r="G29" s="95"/>
      <c r="H29" s="48"/>
      <c r="I29" s="47"/>
      <c r="J29" s="47"/>
      <c r="K29" s="74"/>
      <c r="M29" s="82"/>
      <c r="O29" s="96"/>
      <c r="P29" s="93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4" t="s">
        <v>75</v>
      </c>
      <c r="E30" s="94" t="s">
        <v>76</v>
      </c>
      <c r="F30" s="94"/>
      <c r="G30" s="95">
        <v>3</v>
      </c>
      <c r="H30" s="48">
        <v>67</v>
      </c>
      <c r="I30" s="47"/>
      <c r="J30" s="47">
        <f>G30*H30</f>
        <v>201</v>
      </c>
      <c r="K30" s="74" t="s">
        <v>69</v>
      </c>
      <c r="M30" s="82"/>
      <c r="O30" s="96"/>
      <c r="P30" s="93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4"/>
      <c r="E31" s="94"/>
      <c r="F31" s="94"/>
      <c r="G31" s="95"/>
      <c r="H31" s="48"/>
      <c r="I31" s="47"/>
      <c r="J31" s="47"/>
      <c r="K31" s="74"/>
      <c r="M31" s="82"/>
      <c r="O31" s="96"/>
      <c r="P31" s="93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4"/>
      <c r="E32" s="94"/>
      <c r="F32" s="94"/>
      <c r="G32" s="95"/>
      <c r="H32" s="48"/>
      <c r="I32" s="47"/>
      <c r="J32" s="47"/>
      <c r="K32" s="74"/>
      <c r="M32" s="82"/>
      <c r="O32" s="96"/>
      <c r="P32" s="93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4" t="s">
        <v>62</v>
      </c>
      <c r="E33" s="94"/>
      <c r="F33" s="94"/>
      <c r="G33" s="95"/>
      <c r="H33" s="48"/>
      <c r="I33" s="47"/>
      <c r="J33" s="47"/>
      <c r="K33" s="7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>
        <v>3</v>
      </c>
      <c r="C34" s="11"/>
      <c r="D34" s="94" t="s">
        <v>63</v>
      </c>
      <c r="E34" s="94" t="s">
        <v>70</v>
      </c>
      <c r="F34" s="94"/>
      <c r="G34" s="95">
        <v>3</v>
      </c>
      <c r="H34" s="48">
        <f>640+290</f>
        <v>930</v>
      </c>
      <c r="I34" s="47"/>
      <c r="J34" s="47"/>
      <c r="K34" s="74" t="s">
        <v>69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4"/>
      <c r="E35" s="94" t="s">
        <v>65</v>
      </c>
      <c r="G35" s="95"/>
      <c r="H35" s="48"/>
      <c r="I35" s="47"/>
      <c r="J35" s="47"/>
      <c r="K35" s="7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4"/>
      <c r="E36" s="94" t="s">
        <v>71</v>
      </c>
      <c r="F36" s="94"/>
      <c r="G36" s="95"/>
      <c r="H36" s="48"/>
      <c r="I36" s="47"/>
      <c r="J36" s="47"/>
      <c r="K36" s="74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4"/>
      <c r="E37" s="94" t="s">
        <v>72</v>
      </c>
      <c r="F37" s="94"/>
      <c r="G37" s="95"/>
      <c r="H37" s="48"/>
      <c r="I37" s="47"/>
      <c r="J37" s="47"/>
      <c r="K37" s="74"/>
      <c r="M37" s="82"/>
      <c r="O37" s="96"/>
      <c r="P37" s="93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4"/>
      <c r="E38" s="94" t="s">
        <v>73</v>
      </c>
      <c r="F38" s="94"/>
      <c r="G38" s="95"/>
      <c r="H38" s="48"/>
      <c r="I38" s="47"/>
      <c r="J38" s="47"/>
      <c r="K38" s="7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4"/>
      <c r="E39" s="94" t="s">
        <v>74</v>
      </c>
      <c r="F39" s="94"/>
      <c r="G39" s="95"/>
      <c r="H39" s="48"/>
      <c r="I39" s="47"/>
      <c r="J39" s="47"/>
      <c r="K39" s="74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4"/>
      <c r="E40" s="94" t="s">
        <v>68</v>
      </c>
      <c r="F40" s="94"/>
      <c r="G40" s="95"/>
      <c r="H40" s="48"/>
      <c r="I40" s="47"/>
      <c r="J40" s="47"/>
      <c r="K40" s="74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4"/>
      <c r="E41" s="94"/>
      <c r="F41" s="94"/>
      <c r="G41" s="95"/>
      <c r="H41" s="48"/>
      <c r="I41" s="47"/>
      <c r="J41" s="47"/>
      <c r="K41" s="74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>
        <v>4</v>
      </c>
      <c r="C42" s="11"/>
      <c r="D42" s="100">
        <v>523565</v>
      </c>
      <c r="E42" s="94" t="s">
        <v>76</v>
      </c>
      <c r="F42" s="94"/>
      <c r="G42" s="95">
        <v>3</v>
      </c>
      <c r="H42" s="48">
        <v>38</v>
      </c>
      <c r="I42" s="47"/>
      <c r="J42" s="47"/>
      <c r="K42" s="74" t="s">
        <v>69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4"/>
      <c r="E43" s="94"/>
      <c r="F43" s="94"/>
      <c r="G43" s="95"/>
      <c r="H43" s="48"/>
      <c r="I43" s="47"/>
      <c r="J43" s="47"/>
      <c r="K43" s="74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4"/>
      <c r="E44" s="94"/>
      <c r="F44" s="94"/>
      <c r="G44" s="95"/>
      <c r="H44" s="48"/>
      <c r="I44" s="47"/>
      <c r="J44" s="47"/>
      <c r="K44" s="74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>
        <v>5</v>
      </c>
      <c r="C45" s="11"/>
      <c r="D45" s="100">
        <v>527330</v>
      </c>
      <c r="E45" s="94" t="s">
        <v>77</v>
      </c>
      <c r="F45" s="94"/>
      <c r="G45" s="95">
        <v>3</v>
      </c>
      <c r="H45" s="48">
        <v>430</v>
      </c>
      <c r="I45" s="47"/>
      <c r="J45" s="47">
        <f>G45*H45</f>
        <v>1290</v>
      </c>
      <c r="K45" s="74" t="s">
        <v>69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100"/>
      <c r="E46" s="94" t="s">
        <v>78</v>
      </c>
      <c r="F46" s="94"/>
      <c r="G46" s="95"/>
      <c r="H46" s="48"/>
      <c r="I46" s="47"/>
      <c r="J46" s="47"/>
      <c r="K46" s="74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100"/>
      <c r="E47" s="94" t="s">
        <v>81</v>
      </c>
      <c r="F47" s="94"/>
      <c r="G47" s="95"/>
      <c r="H47" s="48"/>
      <c r="I47" s="47"/>
      <c r="J47" s="47"/>
      <c r="K47" s="74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100"/>
      <c r="E48" s="94" t="s">
        <v>82</v>
      </c>
      <c r="F48" s="94"/>
      <c r="G48" s="95"/>
      <c r="H48" s="48"/>
      <c r="I48" s="47"/>
      <c r="J48" s="47"/>
      <c r="K48" s="74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100"/>
      <c r="E49" s="94" t="s">
        <v>84</v>
      </c>
      <c r="F49" s="94"/>
      <c r="G49" s="95"/>
      <c r="H49" s="48"/>
      <c r="I49" s="47"/>
      <c r="J49" s="47"/>
      <c r="K49" s="74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100"/>
      <c r="E50" s="94" t="s">
        <v>83</v>
      </c>
      <c r="F50" s="94"/>
      <c r="G50" s="95"/>
      <c r="H50" s="48"/>
      <c r="I50" s="47"/>
      <c r="J50" s="47"/>
      <c r="K50" s="74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100"/>
      <c r="E51" s="94"/>
      <c r="F51" s="94"/>
      <c r="G51" s="95"/>
      <c r="H51" s="48"/>
      <c r="I51" s="47"/>
      <c r="J51" s="47"/>
      <c r="K51" s="74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ht="15.75" customHeight="1" thickBot="1">
      <c r="A52" s="17"/>
      <c r="B52" s="57"/>
      <c r="C52" s="58"/>
      <c r="D52" s="59"/>
      <c r="E52" s="60"/>
      <c r="F52" s="61"/>
      <c r="G52" s="61"/>
      <c r="H52" s="62"/>
      <c r="I52" s="63"/>
      <c r="J52" s="63"/>
      <c r="K52" s="75"/>
    </row>
    <row r="53" spans="1:250" ht="15.75" customHeight="1">
      <c r="A53" s="17"/>
      <c r="B53" s="11"/>
      <c r="C53" s="11"/>
      <c r="D53" s="12"/>
      <c r="E53" s="21"/>
      <c r="F53" s="11"/>
      <c r="G53" s="30" t="s">
        <v>4</v>
      </c>
      <c r="H53" s="48" t="s">
        <v>3</v>
      </c>
      <c r="I53" s="47"/>
      <c r="J53" s="47">
        <f>SUM(J22:J52)</f>
        <v>4350</v>
      </c>
      <c r="K53" s="56"/>
    </row>
    <row r="54" spans="1:250" ht="15.75" customHeight="1">
      <c r="A54" s="17"/>
      <c r="B54" s="11"/>
      <c r="C54" s="11"/>
      <c r="D54" s="12"/>
      <c r="E54" s="41"/>
      <c r="F54" s="39"/>
      <c r="G54" s="40" t="s">
        <v>33</v>
      </c>
      <c r="H54" s="49" t="s">
        <v>3</v>
      </c>
      <c r="I54" s="50"/>
      <c r="J54" s="50">
        <v>0</v>
      </c>
      <c r="K54" s="54"/>
    </row>
    <row r="55" spans="1:250" ht="15.75" customHeight="1">
      <c r="A55" s="17"/>
      <c r="B55" s="11"/>
      <c r="C55" s="11"/>
      <c r="D55" s="12"/>
      <c r="E55" s="42"/>
      <c r="F55" s="39"/>
      <c r="G55" s="101" t="s">
        <v>85</v>
      </c>
      <c r="H55" s="104">
        <v>0.1</v>
      </c>
      <c r="I55" s="50"/>
      <c r="J55" s="50">
        <f>-H55*J53</f>
        <v>-435</v>
      </c>
      <c r="K55" s="54"/>
    </row>
    <row r="56" spans="1:250" ht="15.75" customHeight="1">
      <c r="A56" s="17"/>
      <c r="B56" s="11"/>
      <c r="C56" s="11"/>
      <c r="D56" s="12"/>
      <c r="E56" s="42"/>
      <c r="F56" s="43"/>
      <c r="G56" s="102" t="s">
        <v>37</v>
      </c>
      <c r="H56" s="51" t="s">
        <v>3</v>
      </c>
      <c r="I56" s="52"/>
      <c r="J56" s="52">
        <v>0</v>
      </c>
      <c r="K56" s="55"/>
    </row>
    <row r="57" spans="1:250" ht="15.75" customHeight="1" thickBot="1">
      <c r="A57" s="17"/>
      <c r="B57" s="58"/>
      <c r="C57" s="58"/>
      <c r="D57" s="57"/>
      <c r="E57" s="66"/>
      <c r="F57" s="67"/>
      <c r="G57" s="103" t="s">
        <v>34</v>
      </c>
      <c r="H57" s="68" t="s">
        <v>3</v>
      </c>
      <c r="I57" s="69"/>
      <c r="J57" s="69">
        <v>0</v>
      </c>
      <c r="K57" s="70"/>
    </row>
    <row r="58" spans="1:250" ht="15.75" customHeight="1">
      <c r="A58" s="17"/>
      <c r="B58" s="11"/>
      <c r="C58" s="11"/>
      <c r="D58" s="12"/>
      <c r="E58" s="21"/>
      <c r="F58" s="11"/>
      <c r="G58" s="29" t="s">
        <v>35</v>
      </c>
      <c r="H58" s="48" t="s">
        <v>3</v>
      </c>
      <c r="I58" s="47"/>
      <c r="J58" s="47">
        <f>SUM(J53:J57)</f>
        <v>3915</v>
      </c>
      <c r="K58" s="56"/>
    </row>
    <row r="59" spans="1:250" ht="15.75" customHeight="1" thickBot="1">
      <c r="A59" s="17"/>
      <c r="B59" s="58"/>
      <c r="C59" s="58"/>
      <c r="D59" s="57"/>
      <c r="E59" s="60"/>
      <c r="F59" s="58"/>
      <c r="G59" s="64" t="s">
        <v>36</v>
      </c>
      <c r="H59" s="62" t="s">
        <v>3</v>
      </c>
      <c r="I59" s="63"/>
      <c r="J59" s="63">
        <f>0.196*J58</f>
        <v>767.34</v>
      </c>
      <c r="K59" s="65"/>
    </row>
    <row r="60" spans="1:250" ht="15.75" customHeight="1">
      <c r="A60" s="17"/>
      <c r="B60" s="11"/>
      <c r="C60" s="11"/>
      <c r="D60" s="12"/>
      <c r="E60" s="17"/>
      <c r="F60" s="11"/>
      <c r="G60" s="53" t="s">
        <v>4</v>
      </c>
      <c r="H60" s="48" t="s">
        <v>3</v>
      </c>
      <c r="I60" s="47"/>
      <c r="J60" s="48">
        <f>SUM(J58:J59)</f>
        <v>4682.34</v>
      </c>
      <c r="K60" s="56"/>
    </row>
    <row r="61" spans="1:250" ht="15.75" customHeight="1">
      <c r="A61" s="17"/>
      <c r="B61" s="11"/>
      <c r="C61" s="11"/>
      <c r="D61" s="12"/>
      <c r="E61" s="17"/>
      <c r="F61" s="11"/>
      <c r="G61" s="53"/>
      <c r="H61" s="48"/>
      <c r="I61" s="47"/>
      <c r="J61" s="48"/>
      <c r="K61" s="56"/>
    </row>
    <row r="62" spans="1:250" s="17" customFormat="1" ht="15.75" customHeight="1">
      <c r="B62" s="26" t="s">
        <v>53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 t="s">
        <v>38</v>
      </c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8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8"/>
      <c r="E66" s="11"/>
      <c r="F66" s="11"/>
      <c r="G66" s="13"/>
      <c r="H66" s="19"/>
      <c r="I66" s="11"/>
      <c r="J66" s="15"/>
      <c r="K66" s="16"/>
      <c r="L66" s="2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C67" s="11"/>
      <c r="D67" s="71" t="s">
        <v>39</v>
      </c>
      <c r="E67" s="11"/>
      <c r="F67" s="11"/>
      <c r="G67" s="13"/>
      <c r="H67" s="14"/>
      <c r="I67" s="11"/>
      <c r="J67" s="73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40</v>
      </c>
      <c r="E68" s="18" t="s">
        <v>86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47</v>
      </c>
      <c r="E69" s="85" t="s">
        <v>51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48</v>
      </c>
      <c r="E70" s="17" t="s">
        <v>41</v>
      </c>
      <c r="K70" s="21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52</v>
      </c>
      <c r="E71" s="22" t="s">
        <v>42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49</v>
      </c>
      <c r="E72" s="17" t="s">
        <v>43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53" t="s">
        <v>50</v>
      </c>
      <c r="E73" s="11" t="s">
        <v>44</v>
      </c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45</v>
      </c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8"/>
      <c r="C78" s="8"/>
      <c r="D78" s="11"/>
      <c r="E78" s="11"/>
      <c r="F78" s="11"/>
      <c r="G78" s="23"/>
      <c r="H78" s="11"/>
      <c r="I78" s="11"/>
      <c r="J78" s="23"/>
      <c r="K78" s="2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 t="s">
        <v>15</v>
      </c>
      <c r="C79" s="11"/>
      <c r="D79" s="11"/>
      <c r="E79" s="11"/>
      <c r="F79" s="11"/>
      <c r="G79" s="23"/>
      <c r="H79" s="11"/>
      <c r="I79" s="11"/>
      <c r="J79" s="23"/>
      <c r="K79" s="23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 t="s">
        <v>46</v>
      </c>
      <c r="C80" s="8"/>
      <c r="D80" s="11"/>
      <c r="E80" s="11"/>
      <c r="F80" s="11"/>
      <c r="G80" s="23"/>
      <c r="H80" s="11"/>
      <c r="I80" s="11"/>
      <c r="J80" s="23"/>
      <c r="K80" s="23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8"/>
      <c r="C82" s="8"/>
      <c r="D82" s="5"/>
      <c r="E82" s="6"/>
      <c r="F82" s="6"/>
      <c r="G82" s="7"/>
      <c r="H82" s="6"/>
      <c r="I82" s="6"/>
      <c r="J82" s="7"/>
      <c r="K82" s="7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2:11" ht="15.75" customHeight="1">
      <c r="B87" s="2"/>
      <c r="C87" s="2"/>
      <c r="D87" s="2"/>
      <c r="E87" s="2"/>
      <c r="F87" s="2"/>
      <c r="G87" s="2"/>
      <c r="H87" s="2"/>
      <c r="I87" s="2"/>
      <c r="J87" s="2"/>
      <c r="K8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2012-05-07T09:31:28Z</dcterms:modified>
</cp:coreProperties>
</file>