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QUOTE!$A$1:$K$73</definedName>
  </definedNames>
  <calcPr calcId="145621"/>
</workbook>
</file>

<file path=xl/calcChain.xml><?xml version="1.0" encoding="utf-8"?>
<calcChain xmlns="http://schemas.openxmlformats.org/spreadsheetml/2006/main">
  <c r="J37" i="1" l="1"/>
  <c r="J35" i="1"/>
  <c r="J33" i="1"/>
  <c r="H23" i="1"/>
  <c r="N23" i="1" l="1"/>
  <c r="P23" i="1" s="1"/>
  <c r="J23" i="1" l="1"/>
  <c r="J47" i="1" s="1"/>
  <c r="J51" i="1" s="1"/>
  <c r="J52" i="1" l="1"/>
  <c r="J53" i="1" s="1"/>
</calcChain>
</file>

<file path=xl/sharedStrings.xml><?xml version="1.0" encoding="utf-8"?>
<sst xmlns="http://schemas.openxmlformats.org/spreadsheetml/2006/main" count="104" uniqueCount="87">
  <si>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</si>
  <si>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</si>
  <si>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</si>
  <si>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</si>
  <si>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</si>
  <si>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</si>
  <si>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</si>
  <si>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</si>
  <si>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</si>
  <si>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</si>
  <si>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</si>
  <si>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</si>
  <si>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</si>
  <si>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</si>
  <si>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</si>
  <si>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</si>
  <si>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</si>
  <si>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</si>
  <si>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</si>
  <si>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</si>
  <si>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</si>
  <si>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</si>
  <si>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</si>
  <si>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</si>
  <si>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</si>
  <si>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</si>
  <si>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</si>
  <si>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</si>
  <si>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</si>
  <si>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</si>
  <si>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</si>
  <si>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</si>
  <si>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</si>
  <si>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</si>
  <si>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</si>
  <si>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</si>
  <si>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</si>
  <si>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</si>
  <si>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</si>
  <si>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</si>
  <si>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</si>
  <si>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</si>
  <si>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</si>
  <si>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</si>
  <si>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</si>
  <si>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</si>
  <si>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</si>
  <si>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</si>
  <si>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</si>
  <si>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</si>
  <si>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</si>
  <si>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</si>
  <si>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</si>
  <si>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A2012RH183</t>
  </si>
  <si>
    <t>Val de Saône Maintenance</t>
  </si>
  <si>
    <t>03 85 39 88 80</t>
  </si>
  <si>
    <t>23 Chemin Bécassière  </t>
  </si>
  <si>
    <t>71000 Macon</t>
  </si>
  <si>
    <t>Mr Colombier</t>
  </si>
  <si>
    <t>vsmaintenance71@orange.fr</t>
  </si>
  <si>
    <t>521 501-35122</t>
  </si>
  <si>
    <t>Capteur thermique massique SS20.500</t>
  </si>
  <si>
    <t>Longueur de sonde : 350mm</t>
  </si>
  <si>
    <t>Version ATEX zone 2</t>
  </si>
  <si>
    <t>Avec revêtement de protection</t>
  </si>
  <si>
    <t>Gamme: 0-35m/s</t>
  </si>
  <si>
    <t>Application Air, pression atmos.</t>
  </si>
  <si>
    <t>Gamme : -40°c à +85°c</t>
  </si>
  <si>
    <t>2 sorties 4-20mA</t>
  </si>
  <si>
    <t>2</t>
  </si>
  <si>
    <t>Raccord de passage G1/2 Laiton</t>
  </si>
  <si>
    <t>517 206</t>
  </si>
  <si>
    <t>523 565</t>
  </si>
  <si>
    <t>connecteur 5 pin et câble 5 mètres</t>
  </si>
  <si>
    <t>527 330</t>
  </si>
  <si>
    <t>Afficheur MD 10.015</t>
  </si>
  <si>
    <t>Conversion m/s en m3/h</t>
  </si>
  <si>
    <t>Affichage vitesse, débit ou température</t>
  </si>
  <si>
    <t>Alimentation sonde SS20.500 intégrée</t>
  </si>
  <si>
    <t>2 relais d'alarme</t>
  </si>
  <si>
    <t>1 sortie 4-20mA pour retransmission</t>
  </si>
  <si>
    <t>Fonction totalisation</t>
  </si>
  <si>
    <t>Franco Macon</t>
  </si>
  <si>
    <t>Non ATEX</t>
  </si>
  <si>
    <t>Paiement d'avance</t>
  </si>
  <si>
    <t>Alimentation : 24Vdc</t>
  </si>
  <si>
    <t>Alimentation: 230Vac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</si>
</sst>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0"/>
  <sheetViews>
    <sheetView tabSelected="1" topLeftCell="A10" zoomScaleNormal="100" workbookViewId="0">
      <selection activeCell="E45" sqref="E4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20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17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19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41032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55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60</v>
      </c>
      <c r="E23" s="96" t="s">
        <v>61</v>
      </c>
      <c r="F23" s="96"/>
      <c r="G23" s="97">
        <v>1</v>
      </c>
      <c r="H23" s="48">
        <f>640+290+83+42</f>
        <v>1055</v>
      </c>
      <c r="I23" s="47"/>
      <c r="J23" s="47">
        <f>G23*H23</f>
        <v>1055</v>
      </c>
      <c r="K23" s="76" t="s">
        <v>69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62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63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17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66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68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85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83" t="s">
        <v>71</v>
      </c>
      <c r="E33" s="96" t="s">
        <v>70</v>
      </c>
      <c r="F33" s="96"/>
      <c r="G33" s="97">
        <v>1</v>
      </c>
      <c r="H33" s="48">
        <v>31</v>
      </c>
      <c r="I33" s="47"/>
      <c r="J33" s="47">
        <f>G33*H33</f>
        <v>31</v>
      </c>
      <c r="K33" s="76" t="s">
        <v>69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3</v>
      </c>
      <c r="C35" s="11"/>
      <c r="D35" s="99" t="s">
        <v>72</v>
      </c>
      <c r="E35" s="96" t="s">
        <v>73</v>
      </c>
      <c r="F35" s="96"/>
      <c r="G35" s="97">
        <v>1</v>
      </c>
      <c r="H35" s="48">
        <v>38</v>
      </c>
      <c r="I35" s="47"/>
      <c r="J35" s="47">
        <f>G35*H35</f>
        <v>38</v>
      </c>
      <c r="K35" s="76" t="s">
        <v>69</v>
      </c>
      <c r="M35" s="84"/>
      <c r="O35" s="98"/>
      <c r="P35" s="95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M36" s="84"/>
      <c r="O36" s="98"/>
      <c r="P36" s="95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4</v>
      </c>
      <c r="C37" s="11"/>
      <c r="D37" s="99" t="s">
        <v>74</v>
      </c>
      <c r="E37" s="96" t="s">
        <v>75</v>
      </c>
      <c r="F37" s="96"/>
      <c r="G37" s="97">
        <v>1</v>
      </c>
      <c r="H37" s="48">
        <v>430</v>
      </c>
      <c r="I37" s="47"/>
      <c r="J37" s="47">
        <f>G37*H37</f>
        <v>430</v>
      </c>
      <c r="K37" s="76" t="s">
        <v>69</v>
      </c>
      <c r="M37" s="84"/>
      <c r="O37" s="98"/>
      <c r="P37" s="95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9"/>
      <c r="E38" s="96" t="s">
        <v>76</v>
      </c>
      <c r="F38" s="96"/>
      <c r="G38" s="97"/>
      <c r="H38" s="48"/>
      <c r="I38" s="47"/>
      <c r="J38" s="47"/>
      <c r="K38" s="76"/>
      <c r="M38" s="84"/>
      <c r="O38" s="98"/>
      <c r="P38" s="95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9"/>
      <c r="E39" s="96" t="s">
        <v>77</v>
      </c>
      <c r="F39" s="96"/>
      <c r="G39" s="97"/>
      <c r="H39" s="48"/>
      <c r="I39" s="47"/>
      <c r="J39" s="47"/>
      <c r="K39" s="76"/>
      <c r="M39" s="84"/>
      <c r="O39" s="98"/>
      <c r="P39" s="95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9"/>
      <c r="E40" s="96" t="s">
        <v>78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9"/>
      <c r="E41" s="96" t="s">
        <v>79</v>
      </c>
      <c r="F41" s="96"/>
      <c r="G41" s="97"/>
      <c r="H41" s="48"/>
      <c r="I41" s="47"/>
      <c r="J41" s="47"/>
      <c r="K41" s="76"/>
      <c r="M41" s="84"/>
      <c r="O41" s="98"/>
      <c r="P41" s="95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D42" s="96"/>
      <c r="E42" s="96" t="s">
        <v>80</v>
      </c>
      <c r="F42" s="96"/>
      <c r="G42" s="97"/>
      <c r="H42" s="48"/>
      <c r="I42" s="47"/>
      <c r="J42" s="47"/>
      <c r="K42" s="76"/>
      <c r="M42" s="84"/>
      <c r="O42" s="98"/>
      <c r="P42" s="95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D43" s="96"/>
      <c r="E43" s="96" t="s">
        <v>81</v>
      </c>
      <c r="F43" s="96"/>
      <c r="G43" s="97"/>
      <c r="H43" s="48"/>
      <c r="I43" s="47"/>
      <c r="J43" s="47"/>
      <c r="K43" s="76"/>
      <c r="M43" s="84"/>
      <c r="O43" s="98"/>
      <c r="P43" s="95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96"/>
      <c r="E44" s="96" t="s">
        <v>86</v>
      </c>
      <c r="F44" s="96"/>
      <c r="G44" s="97"/>
      <c r="H44" s="48"/>
      <c r="I44" s="47"/>
      <c r="J44" s="47"/>
      <c r="K44" s="76"/>
      <c r="M44" s="84"/>
      <c r="O44" s="98"/>
      <c r="P44" s="95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2"/>
      <c r="C45" s="11"/>
      <c r="D45" s="96"/>
      <c r="E45" s="96" t="s">
        <v>83</v>
      </c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ht="15.75" customHeight="1" thickBot="1">
      <c r="A46" s="17"/>
      <c r="B46" s="58"/>
      <c r="C46" s="59"/>
      <c r="D46" s="60"/>
      <c r="E46" s="61"/>
      <c r="F46" s="62"/>
      <c r="G46" s="62"/>
      <c r="H46" s="63"/>
      <c r="I46" s="64"/>
      <c r="J46" s="64"/>
      <c r="K46" s="77"/>
    </row>
    <row r="47" spans="1:250" ht="15.75" customHeight="1">
      <c r="A47" s="17"/>
      <c r="B47" s="11"/>
      <c r="C47" s="11"/>
      <c r="D47" s="12"/>
      <c r="E47" s="21"/>
      <c r="F47" s="11"/>
      <c r="G47" s="30" t="s">
        <v>4</v>
      </c>
      <c r="H47" s="48" t="s">
        <v>3</v>
      </c>
      <c r="I47" s="47"/>
      <c r="J47" s="47">
        <f>SUM(J22:J46)</f>
        <v>1554</v>
      </c>
      <c r="K47" s="57"/>
    </row>
    <row r="48" spans="1:250" ht="15.75" customHeight="1">
      <c r="A48" s="17"/>
      <c r="B48" s="11"/>
      <c r="C48" s="11"/>
      <c r="D48" s="12"/>
      <c r="E48" s="41"/>
      <c r="F48" s="39"/>
      <c r="G48" s="40" t="s">
        <v>33</v>
      </c>
      <c r="H48" s="49" t="s">
        <v>3</v>
      </c>
      <c r="I48" s="50"/>
      <c r="J48" s="50">
        <v>0</v>
      </c>
      <c r="K48" s="55"/>
    </row>
    <row r="49" spans="1:250" ht="15.75" customHeight="1">
      <c r="A49" s="17"/>
      <c r="B49" s="11"/>
      <c r="C49" s="11"/>
      <c r="D49" s="12"/>
      <c r="E49" s="42"/>
      <c r="F49" s="43"/>
      <c r="G49" s="54" t="s">
        <v>37</v>
      </c>
      <c r="H49" s="51" t="s">
        <v>3</v>
      </c>
      <c r="I49" s="52"/>
      <c r="J49" s="52">
        <v>0</v>
      </c>
      <c r="K49" s="56"/>
    </row>
    <row r="50" spans="1:250" ht="15.75" customHeight="1" thickBot="1">
      <c r="A50" s="17"/>
      <c r="B50" s="59"/>
      <c r="C50" s="59"/>
      <c r="D50" s="58"/>
      <c r="E50" s="67"/>
      <c r="F50" s="68"/>
      <c r="G50" s="69" t="s">
        <v>34</v>
      </c>
      <c r="H50" s="70" t="s">
        <v>3</v>
      </c>
      <c r="I50" s="71"/>
      <c r="J50" s="71">
        <v>0</v>
      </c>
      <c r="K50" s="72"/>
    </row>
    <row r="51" spans="1:250" ht="15.75" customHeight="1">
      <c r="A51" s="17"/>
      <c r="B51" s="11"/>
      <c r="C51" s="11"/>
      <c r="D51" s="12"/>
      <c r="E51" s="21"/>
      <c r="F51" s="11"/>
      <c r="G51" s="29" t="s">
        <v>35</v>
      </c>
      <c r="H51" s="48" t="s">
        <v>3</v>
      </c>
      <c r="I51" s="47"/>
      <c r="J51" s="47">
        <f>SUM(J47:J50)</f>
        <v>1554</v>
      </c>
      <c r="K51" s="57"/>
    </row>
    <row r="52" spans="1:250" ht="15.75" customHeight="1" thickBot="1">
      <c r="A52" s="17"/>
      <c r="B52" s="59"/>
      <c r="C52" s="59"/>
      <c r="D52" s="58"/>
      <c r="E52" s="61"/>
      <c r="F52" s="59"/>
      <c r="G52" s="65" t="s">
        <v>36</v>
      </c>
      <c r="H52" s="63" t="s">
        <v>3</v>
      </c>
      <c r="I52" s="64"/>
      <c r="J52" s="64">
        <f>0.196*J51</f>
        <v>304.584</v>
      </c>
      <c r="K52" s="66"/>
    </row>
    <row r="53" spans="1:250" ht="15.75" customHeight="1">
      <c r="A53" s="17"/>
      <c r="B53" s="11"/>
      <c r="C53" s="11"/>
      <c r="D53" s="12"/>
      <c r="E53" s="17"/>
      <c r="F53" s="11"/>
      <c r="G53" s="53" t="s">
        <v>4</v>
      </c>
      <c r="H53" s="48" t="s">
        <v>3</v>
      </c>
      <c r="I53" s="47"/>
      <c r="J53" s="48">
        <f>SUM(J51:J52)</f>
        <v>1858.5840000000001</v>
      </c>
      <c r="K53" s="57"/>
    </row>
    <row r="54" spans="1:250" ht="15.75" customHeight="1">
      <c r="A54" s="17"/>
      <c r="B54" s="11"/>
      <c r="C54" s="11"/>
      <c r="D54" s="12"/>
      <c r="E54" s="17"/>
      <c r="F54" s="11"/>
      <c r="G54" s="53"/>
      <c r="H54" s="48"/>
      <c r="I54" s="47"/>
      <c r="J54" s="48"/>
      <c r="K54" s="57"/>
    </row>
    <row r="55" spans="1:250" s="17" customFormat="1" ht="15.75" customHeight="1">
      <c r="B55" s="26" t="s">
        <v>52</v>
      </c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 t="s">
        <v>38</v>
      </c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1"/>
      <c r="C59" s="11"/>
      <c r="D59" s="18"/>
      <c r="E59" s="11"/>
      <c r="F59" s="11"/>
      <c r="G59" s="13"/>
      <c r="H59" s="19"/>
      <c r="I59" s="11"/>
      <c r="J59" s="15"/>
      <c r="K59" s="16"/>
      <c r="L59" s="2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C60" s="11"/>
      <c r="D60" s="73" t="s">
        <v>39</v>
      </c>
      <c r="E60" s="11"/>
      <c r="F60" s="11"/>
      <c r="G60" s="13"/>
      <c r="H60" s="14"/>
      <c r="I60" s="11"/>
      <c r="J60" s="7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53" t="s">
        <v>40</v>
      </c>
      <c r="E61" s="18" t="s">
        <v>82</v>
      </c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47</v>
      </c>
      <c r="E62" s="87" t="s">
        <v>84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48</v>
      </c>
      <c r="E63" s="17" t="s">
        <v>41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51</v>
      </c>
      <c r="E64" s="22" t="s">
        <v>42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49</v>
      </c>
      <c r="E65" s="17" t="s">
        <v>43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53" t="s">
        <v>50</v>
      </c>
      <c r="E66" s="11" t="s">
        <v>44</v>
      </c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45</v>
      </c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8"/>
      <c r="C71" s="8"/>
      <c r="D71" s="11"/>
      <c r="E71" s="11"/>
      <c r="F71" s="11"/>
      <c r="G71" s="23"/>
      <c r="H71" s="11"/>
      <c r="I71" s="11"/>
      <c r="J71" s="23"/>
      <c r="K71" s="2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15</v>
      </c>
      <c r="C72" s="11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 t="s">
        <v>46</v>
      </c>
      <c r="C73" s="8"/>
      <c r="D73" s="11"/>
      <c r="E73" s="11"/>
      <c r="F73" s="11"/>
      <c r="G73" s="23"/>
      <c r="H73" s="11"/>
      <c r="I73" s="11"/>
      <c r="J73" s="23"/>
      <c r="K73" s="23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8"/>
      <c r="C75" s="8"/>
      <c r="D75" s="5"/>
      <c r="E75" s="6"/>
      <c r="F75" s="6"/>
      <c r="G75" s="7"/>
      <c r="H75" s="6"/>
      <c r="I75" s="6"/>
      <c r="J75" s="7"/>
      <c r="K75" s="7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2"/>
      <c r="H80" s="2"/>
      <c r="I80" s="2"/>
      <c r="J80" s="2"/>
      <c r="K8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2012-05-03T16:48:56Z</dcterms:modified>
</cp:coreProperties>
</file>