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7" i="1" l="1"/>
  <c r="J30" i="1"/>
  <c r="L37" i="1" l="1"/>
  <c r="N37" i="1" s="1"/>
  <c r="P37" i="1" s="1"/>
  <c r="N30" i="1"/>
  <c r="P30" i="1" s="1"/>
  <c r="L30" i="1"/>
  <c r="L23" i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<sst xmlns="http://schemas.openxmlformats.org/spreadsheetml/2006/main" count="103" uniqueCount="82">
  <si>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</si>
  <si>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</si>
  <si>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</si>
  <si>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</si>
  <si>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</si>
  <si>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</si>
  <si>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</si>
  <si>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</si>
  <si>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</si>
  <si>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</si>
  <si>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</si>
  <si>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</si>
  <si>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</si>
  <si>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</si>
  <si>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</si>
  <si>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</si>
  <si>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</si>
  <si>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</si>
  <si>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</si>
  <si>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</si>
  <si>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</si>
  <si>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</si>
  <si>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</si>
  <si>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</si>
  <si>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</si>
  <si>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</si>
  <si>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</si>
  <si>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</si>
  <si>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</si>
  <si>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</si>
  <si>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</si>
  <si>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</si>
  <si>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</si>
  <si>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</si>
  <si>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</si>
  <si>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</si>
  <si>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</si>
  <si>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</si>
  <si>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</si>
  <si>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</si>
  <si>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</si>
  <si>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</si>
  <si>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</si>
  <si>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</si>
  <si>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</si>
  <si>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</si>
  <si>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</si>
  <si>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</si>
  <si>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</si>
  <si>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</si>
  <si>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</si>
  <si>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</si>
  <si>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</si>
  <si>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</si>
  <si>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</si>
  <si>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A2012RH176</t>
  </si>
  <si>
    <t>Robert APPUIJOJON</t>
  </si>
  <si>
    <t>BET AIE  SATELEC</t>
  </si>
  <si>
    <t>Tél: 01.69.56.56.12</t>
  </si>
  <si>
    <t>24 avenue du Général de Gaulle</t>
  </si>
  <si>
    <t>91178 VIRY CHATILLON CEDEX</t>
  </si>
  <si>
    <t>Satelec Fayat</t>
  </si>
  <si>
    <t>r.appuijojon@satelec.fayat.com</t>
  </si>
  <si>
    <t>Débitmètre électromagnétique Magflux A</t>
  </si>
  <si>
    <t>Révêtement: Caouchouc dur (eau potable)</t>
  </si>
  <si>
    <t>DN250 PN10 brides 1.4404 (SUS316L)</t>
  </si>
  <si>
    <t>Electrodes: 1,4571 Inox</t>
  </si>
  <si>
    <t>Connexion: M16*1,5</t>
  </si>
  <si>
    <t>Proptection: IP67</t>
  </si>
  <si>
    <t>DN100 PN16 brides 1.4404 (SUS316L)</t>
  </si>
  <si>
    <t>MAG5040-1AB10-1AA0</t>
  </si>
  <si>
    <t>Convertisseur Magflux M1</t>
  </si>
  <si>
    <t>Alimentation : 230Vac</t>
  </si>
  <si>
    <t>Sortie : 4-20mA et pulses</t>
  </si>
  <si>
    <t>Avec afficheur</t>
  </si>
  <si>
    <t>Version déportée</t>
  </si>
  <si>
    <t>Connexion: M20/M16 * 1,5</t>
  </si>
  <si>
    <t>avec câble 10 mètres</t>
  </si>
  <si>
    <t>MAG5711-NB10-0CB0 Y99</t>
  </si>
  <si>
    <t>MAG5712-JB10-0CB0 Y99</t>
  </si>
  <si>
    <t>Net:</t>
  </si>
  <si>
    <t>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</si>
</sst>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E61" sqref="E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41026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78</v>
      </c>
      <c r="E23" s="96" t="s">
        <v>63</v>
      </c>
      <c r="F23" s="96"/>
      <c r="G23" s="97">
        <v>1</v>
      </c>
      <c r="H23" s="48">
        <v>1673</v>
      </c>
      <c r="I23" s="47"/>
      <c r="J23" s="47">
        <f>G23*H23</f>
        <v>1673</v>
      </c>
      <c r="K23" s="76" t="s">
        <v>21</v>
      </c>
      <c r="L23" s="17">
        <f>2140</f>
        <v>2140</v>
      </c>
      <c r="M23" s="84">
        <v>0.56999999999999995</v>
      </c>
      <c r="N23" s="17">
        <f>L23*(1-M23)</f>
        <v>920.20000000000016</v>
      </c>
      <c r="O23" s="98">
        <v>0.45</v>
      </c>
      <c r="P23" s="95">
        <f>N23/(1-O23)</f>
        <v>1673.0909090909092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79</v>
      </c>
      <c r="E30" s="96" t="s">
        <v>63</v>
      </c>
      <c r="F30" s="96"/>
      <c r="G30" s="97">
        <v>1</v>
      </c>
      <c r="H30" s="48">
        <v>886</v>
      </c>
      <c r="I30" s="47"/>
      <c r="J30" s="47">
        <f>G30*H30</f>
        <v>886</v>
      </c>
      <c r="K30" s="76" t="s">
        <v>21</v>
      </c>
      <c r="L30" s="17">
        <f>1133</f>
        <v>1133</v>
      </c>
      <c r="M30" s="84">
        <v>0.56999999999999995</v>
      </c>
      <c r="N30" s="17">
        <f>L30*(1-M30)</f>
        <v>487.19000000000005</v>
      </c>
      <c r="O30" s="98">
        <v>0.45</v>
      </c>
      <c r="P30" s="95">
        <f>N30/(1-O30)</f>
        <v>885.80000000000007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D37" s="11" t="s">
        <v>70</v>
      </c>
      <c r="E37" s="96" t="s">
        <v>71</v>
      </c>
      <c r="F37" s="96"/>
      <c r="G37" s="97">
        <v>2</v>
      </c>
      <c r="H37" s="48">
        <v>822</v>
      </c>
      <c r="I37" s="47"/>
      <c r="J37" s="47">
        <f>G37*H37</f>
        <v>1644</v>
      </c>
      <c r="K37" s="76" t="s">
        <v>21</v>
      </c>
      <c r="L37" s="17">
        <f>705+99+132+115.3</f>
        <v>1051.3</v>
      </c>
      <c r="M37" s="84">
        <v>0.56999999999999995</v>
      </c>
      <c r="N37" s="17">
        <f>L37*(1-M37)</f>
        <v>452.05900000000003</v>
      </c>
      <c r="O37" s="98">
        <v>0.45</v>
      </c>
      <c r="P37" s="95">
        <f>N37/(1-O37)</f>
        <v>821.9254545454545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72</v>
      </c>
      <c r="F38" s="96"/>
      <c r="G38" s="97"/>
      <c r="H38" s="48"/>
      <c r="I38" s="47"/>
      <c r="J38" s="47"/>
      <c r="K38" s="76"/>
      <c r="M38" s="17" t="s">
        <v>80</v>
      </c>
      <c r="N38" s="17">
        <v>306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73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74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75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76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77</v>
      </c>
      <c r="F43" s="96"/>
      <c r="G43" s="97">
        <v>2</v>
      </c>
      <c r="H43" s="48"/>
      <c r="I43" s="47"/>
      <c r="J43" s="47"/>
      <c r="K43" s="76"/>
      <c r="L43" s="17">
        <v>115.3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4203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4203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823.78800000000001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5026.7880000000005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81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53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2012-04-27T14:01:59Z</dcterms:modified>
</cp:coreProperties>
</file>