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3" i="1" l="1"/>
  <c r="J34" i="1" l="1"/>
  <c r="H23" i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<sst xmlns="http://schemas.openxmlformats.org/spreadsheetml/2006/main" count="90" uniqueCount="75">
  <si>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</si>
  <si>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</si>
  <si>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</si>
  <si>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</si>
  <si>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</si>
  <si>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</si>
  <si>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</si>
  <si>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</si>
  <si>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</si>
  <si>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</si>
  <si>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</si>
  <si>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</si>
  <si>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</si>
  <si>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</si>
  <si>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</si>
  <si>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</si>
  <si>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</si>
  <si>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</si>
  <si>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</si>
  <si>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</si>
  <si>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</si>
  <si>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</si>
  <si>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</si>
  <si>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</si>
  <si>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</si>
  <si>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</si>
  <si>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</si>
  <si>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</si>
  <si>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</si>
  <si>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</si>
  <si>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</si>
  <si>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</si>
  <si>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</si>
  <si>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</si>
  <si>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</si>
  <si>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</si>
  <si>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</si>
  <si>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</si>
  <si>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</si>
  <si>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</si>
  <si>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</si>
  <si>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</si>
  <si>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</si>
  <si>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</si>
  <si>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</si>
  <si>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</si>
  <si>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</si>
  <si>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</si>
  <si>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</si>
  <si>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</si>
  <si>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</si>
  <si>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</si>
  <si>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</si>
  <si>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</si>
  <si>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A2012RH175</t>
  </si>
  <si>
    <t>Pierre GROSBOIS</t>
  </si>
  <si>
    <t>Tel: +33 (0)6.01.83.31.01</t>
  </si>
  <si>
    <t>Tel: +33 (0)5.87.41.55.76</t>
  </si>
  <si>
    <t>pierre.grosbois@puissance-analyse.com</t>
  </si>
  <si>
    <t>Puissance Analyse</t>
  </si>
  <si>
    <t>3 place de l'église</t>
  </si>
  <si>
    <t>87800 Nexon</t>
  </si>
  <si>
    <t>526 340-22212</t>
  </si>
  <si>
    <t>Sonde thermique massique SS20.250</t>
  </si>
  <si>
    <t>Longueur : 500mm</t>
  </si>
  <si>
    <t>Gamme de mesure: 0-10m/s</t>
  </si>
  <si>
    <t>Haute précision +-3% avec certificat de calibration</t>
  </si>
  <si>
    <t>Avec câble 5 mètres</t>
  </si>
  <si>
    <t>1</t>
  </si>
  <si>
    <t>301048</t>
  </si>
  <si>
    <t>Bride de montage</t>
  </si>
  <si>
    <t>Livré Nexon</t>
  </si>
  <si>
    <t>Alimentation : 24Vdc</t>
  </si>
  <si>
    <t>Gamme de mesure : -20°c à +70°c</t>
  </si>
  <si>
    <t>2 sorties 4-20mA pour vitesse et température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</si>
</sst>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erre.grosbois@puissance-analys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4" zoomScaleNormal="100" workbookViewId="0">
      <selection activeCell="O24" sqref="O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41026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f>340+201+71</f>
        <v>612</v>
      </c>
      <c r="I23" s="47"/>
      <c r="J23" s="47">
        <f>G23*H23</f>
        <v>612</v>
      </c>
      <c r="K23" s="76" t="s">
        <v>68</v>
      </c>
      <c r="L23" s="17">
        <f>340+201+47+50*0.48</f>
        <v>612</v>
      </c>
      <c r="M23" s="84">
        <v>0.38</v>
      </c>
      <c r="N23" s="17">
        <f>L23*(1-M23)</f>
        <v>379.44</v>
      </c>
      <c r="O23" s="98">
        <v>0.3</v>
      </c>
      <c r="P23" s="95">
        <f>N23/(1-O23)</f>
        <v>542.05714285714294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74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9" t="s">
        <v>69</v>
      </c>
      <c r="E34" s="96" t="s">
        <v>70</v>
      </c>
      <c r="F34" s="96"/>
      <c r="G34" s="97">
        <v>1</v>
      </c>
      <c r="H34" s="48">
        <v>39</v>
      </c>
      <c r="I34" s="47"/>
      <c r="J34" s="47">
        <f>G34*H34</f>
        <v>39</v>
      </c>
      <c r="K34" s="76" t="s">
        <v>68</v>
      </c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651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33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37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34</v>
      </c>
      <c r="H41" s="70" t="s">
        <v>3</v>
      </c>
      <c r="I41" s="71"/>
      <c r="J41" s="71">
        <v>25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35</v>
      </c>
      <c r="H42" s="48" t="s">
        <v>3</v>
      </c>
      <c r="I42" s="47"/>
      <c r="J42" s="47">
        <f>SUM(J38:J41)</f>
        <v>676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36</v>
      </c>
      <c r="H43" s="63" t="s">
        <v>3</v>
      </c>
      <c r="I43" s="64"/>
      <c r="J43" s="64">
        <f>0.196*J42</f>
        <v>132.49600000000001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808.49599999999998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53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38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39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40</v>
      </c>
      <c r="E52" s="18" t="s">
        <v>71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87" t="s">
        <v>51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17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22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50</v>
      </c>
      <c r="E57" s="11" t="s">
        <v>44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46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ierre.grosbois@puissance-analyse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2012-04-27T06:02:49Z</cp:lastPrinted>
  <dcterms:created xsi:type="dcterms:W3CDTF">2000-06-29T05:08:18Z</dcterms:created>
  <dcterms:modified xsi:type="dcterms:W3CDTF">2012-09-28T08:38:43Z</dcterms:modified>
</cp:coreProperties>
</file>