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J34" i="1" l="1"/>
  <c r="H23" i="1"/>
  <c r="N23" i="1" l="1"/>
  <c r="P23" i="1" s="1"/>
  <c r="J23" i="1" l="1"/>
  <c r="J44" i="1" s="1"/>
  <c r="J48" i="1" s="1"/>
  <c r="J49" i="1" l="1"/>
  <c r="J50" i="1" s="1"/>
</calcChain>
</file>

<file path=xl/sharedStrings.xml><?xml version="1.0" encoding="utf-8"?>
<sst xmlns="http://schemas.openxmlformats.org/spreadsheetml/2006/main" count="97" uniqueCount="82">
  <si>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</si>
  <si>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</si>
  <si>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</si>
  <si>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</si>
  <si>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</si>
  <si>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</si>
  <si>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</si>
  <si>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</si>
  <si>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</si>
  <si>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</si>
  <si>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</si>
  <si>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</si>
  <si>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</si>
  <si>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</si>
  <si>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</si>
  <si>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</si>
  <si>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</si>
  <si>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</si>
  <si>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</si>
  <si>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</si>
  <si>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</si>
  <si>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</si>
  <si>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</si>
  <si>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</si>
  <si>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</si>
  <si>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</si>
  <si>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</si>
  <si>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</si>
  <si>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</si>
  <si>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</si>
  <si>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</si>
  <si>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</si>
  <si>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</si>
  <si>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</si>
  <si>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</si>
  <si>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</si>
  <si>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</si>
  <si>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</si>
  <si>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</si>
  <si>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</si>
  <si>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</si>
  <si>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</si>
  <si>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</si>
  <si>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</si>
  <si>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</si>
  <si>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</si>
  <si>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</si>
  <si>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</si>
  <si>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</si>
  <si>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</si>
  <si>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</si>
  <si>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</si>
  <si>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</si>
  <si>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</si>
  <si>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</si>
  <si>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A2012RH172</t>
  </si>
  <si>
    <t>Sereme</t>
  </si>
  <si>
    <t>01 60 86 42 36</t>
  </si>
  <si>
    <t>31 Rue Gutenberg </t>
  </si>
  <si>
    <t> 91072 Bondoufle</t>
  </si>
  <si>
    <t>Mr Tertre</t>
  </si>
  <si>
    <t>d.tertre@sereme.com</t>
  </si>
  <si>
    <t>526 335-131</t>
  </si>
  <si>
    <t>Capteur thermique massique SS20.261</t>
  </si>
  <si>
    <t>Application : Air comprimé jusque 8 bars</t>
  </si>
  <si>
    <t>DN300; 17000Nm3/h soit environ 70Nm/s</t>
  </si>
  <si>
    <t>Gamme de mesure: 0-90m/s</t>
  </si>
  <si>
    <t>Longueur de sonde : 200mm</t>
  </si>
  <si>
    <t>Calibration standard: +-5%</t>
  </si>
  <si>
    <t>Gamme de mesure temp: -20°C +85°C</t>
  </si>
  <si>
    <t>Sorties: 2 fois 4-20mA (vitesse et temp.)</t>
  </si>
  <si>
    <t>Alimentation : 24Vdc</t>
  </si>
  <si>
    <t>Avec raccord de passage Gaz 1/2" Laiton</t>
  </si>
  <si>
    <t>Afficheur MD10.015</t>
  </si>
  <si>
    <t>Conversion m/s en m3/h</t>
  </si>
  <si>
    <t>Deux entrées 4-20mA</t>
  </si>
  <si>
    <t>Une sortie retransmission 4-20mA</t>
  </si>
  <si>
    <t>deux relais d'alarme</t>
  </si>
  <si>
    <t>Fonction totalisation</t>
  </si>
  <si>
    <t>Alimentation capteur SS20.261 incluse</t>
  </si>
  <si>
    <t>Alimentation: 24Vdc</t>
  </si>
  <si>
    <t>Livré Bondoufle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</si>
</sst>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7"/>
  <sheetViews>
    <sheetView tabSelected="1" zoomScaleNormal="100" workbookViewId="0">
      <selection activeCell="E59" sqref="E5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41023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f>648+70</f>
        <v>718</v>
      </c>
      <c r="I23" s="47"/>
      <c r="J23" s="47">
        <f>G23*H23</f>
        <v>718</v>
      </c>
      <c r="K23" s="76" t="s">
        <v>21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71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72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102">
        <v>528250</v>
      </c>
      <c r="E34" s="96" t="s">
        <v>73</v>
      </c>
      <c r="F34" s="96"/>
      <c r="G34" s="97">
        <v>1</v>
      </c>
      <c r="H34" s="48">
        <v>430</v>
      </c>
      <c r="I34" s="47"/>
      <c r="J34" s="47">
        <f>G34*H34</f>
        <v>430</v>
      </c>
      <c r="K34" s="76" t="s">
        <v>21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74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75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76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77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78</v>
      </c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79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80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ht="15.75" customHeight="1" thickBot="1">
      <c r="A43" s="17"/>
      <c r="B43" s="58"/>
      <c r="C43" s="59"/>
      <c r="D43" s="60"/>
      <c r="E43" s="61"/>
      <c r="F43" s="62"/>
      <c r="G43" s="62"/>
      <c r="H43" s="63"/>
      <c r="I43" s="64"/>
      <c r="J43" s="64"/>
      <c r="K43" s="77"/>
    </row>
    <row r="44" spans="1:250" ht="15.75" customHeight="1">
      <c r="A44" s="17"/>
      <c r="B44" s="11"/>
      <c r="C44" s="11"/>
      <c r="D44" s="12"/>
      <c r="E44" s="21"/>
      <c r="F44" s="11"/>
      <c r="G44" s="30" t="s">
        <v>4</v>
      </c>
      <c r="H44" s="48" t="s">
        <v>3</v>
      </c>
      <c r="I44" s="47"/>
      <c r="J44" s="47">
        <f>SUM(J22:J43)</f>
        <v>1148</v>
      </c>
      <c r="K44" s="57"/>
    </row>
    <row r="45" spans="1:250" ht="15.75" customHeight="1">
      <c r="A45" s="17"/>
      <c r="B45" s="11"/>
      <c r="C45" s="11"/>
      <c r="D45" s="12"/>
      <c r="E45" s="41"/>
      <c r="F45" s="39"/>
      <c r="G45" s="40" t="s">
        <v>34</v>
      </c>
      <c r="H45" s="49" t="s">
        <v>3</v>
      </c>
      <c r="I45" s="50"/>
      <c r="J45" s="50">
        <v>0</v>
      </c>
      <c r="K45" s="55"/>
    </row>
    <row r="46" spans="1:250" ht="15.75" customHeight="1">
      <c r="A46" s="17"/>
      <c r="B46" s="11"/>
      <c r="C46" s="11"/>
      <c r="D46" s="12"/>
      <c r="E46" s="42"/>
      <c r="F46" s="43"/>
      <c r="G46" s="54" t="s">
        <v>38</v>
      </c>
      <c r="H46" s="51" t="s">
        <v>3</v>
      </c>
      <c r="I46" s="52"/>
      <c r="J46" s="52">
        <v>0</v>
      </c>
      <c r="K46" s="56"/>
    </row>
    <row r="47" spans="1:250" ht="15.75" customHeight="1" thickBot="1">
      <c r="A47" s="17"/>
      <c r="B47" s="59"/>
      <c r="C47" s="59"/>
      <c r="D47" s="58"/>
      <c r="E47" s="67"/>
      <c r="F47" s="68"/>
      <c r="G47" s="69" t="s">
        <v>35</v>
      </c>
      <c r="H47" s="70" t="s">
        <v>3</v>
      </c>
      <c r="I47" s="71"/>
      <c r="J47" s="71">
        <v>30</v>
      </c>
      <c r="K47" s="72"/>
    </row>
    <row r="48" spans="1:250" ht="15.75" customHeight="1">
      <c r="A48" s="17"/>
      <c r="B48" s="11"/>
      <c r="C48" s="11"/>
      <c r="D48" s="12"/>
      <c r="E48" s="21"/>
      <c r="F48" s="11"/>
      <c r="G48" s="29" t="s">
        <v>36</v>
      </c>
      <c r="H48" s="48" t="s">
        <v>3</v>
      </c>
      <c r="I48" s="47"/>
      <c r="J48" s="47">
        <f>SUM(J44:J47)</f>
        <v>1178</v>
      </c>
      <c r="K48" s="57"/>
    </row>
    <row r="49" spans="1:250" ht="15.75" customHeight="1" thickBot="1">
      <c r="A49" s="17"/>
      <c r="B49" s="59"/>
      <c r="C49" s="59"/>
      <c r="D49" s="58"/>
      <c r="E49" s="61"/>
      <c r="F49" s="59"/>
      <c r="G49" s="65" t="s">
        <v>37</v>
      </c>
      <c r="H49" s="63" t="s">
        <v>3</v>
      </c>
      <c r="I49" s="64"/>
      <c r="J49" s="64">
        <f>0.196*J48</f>
        <v>230.88800000000001</v>
      </c>
      <c r="K49" s="66"/>
    </row>
    <row r="50" spans="1:250" ht="15.75" customHeight="1">
      <c r="A50" s="17"/>
      <c r="B50" s="11"/>
      <c r="C50" s="11"/>
      <c r="D50" s="12"/>
      <c r="E50" s="17"/>
      <c r="F50" s="11"/>
      <c r="G50" s="53" t="s">
        <v>4</v>
      </c>
      <c r="H50" s="48" t="s">
        <v>3</v>
      </c>
      <c r="I50" s="47"/>
      <c r="J50" s="48">
        <f>SUM(J48:J49)</f>
        <v>1408.8879999999999</v>
      </c>
      <c r="K50" s="57"/>
    </row>
    <row r="51" spans="1:250" ht="15.75" customHeight="1">
      <c r="A51" s="17"/>
      <c r="B51" s="11"/>
      <c r="C51" s="11"/>
      <c r="D51" s="12"/>
      <c r="E51" s="17"/>
      <c r="F51" s="11"/>
      <c r="G51" s="53"/>
      <c r="H51" s="48"/>
      <c r="I51" s="47"/>
      <c r="J51" s="48"/>
      <c r="K51" s="57"/>
    </row>
    <row r="52" spans="1:250" s="17" customFormat="1" ht="15.75" customHeight="1">
      <c r="B52" s="26" t="s">
        <v>54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 t="s">
        <v>39</v>
      </c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2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C57" s="11"/>
      <c r="D57" s="73" t="s">
        <v>40</v>
      </c>
      <c r="E57" s="11"/>
      <c r="F57" s="11"/>
      <c r="G57" s="13"/>
      <c r="H57" s="14"/>
      <c r="I57" s="11"/>
      <c r="J57" s="7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53" t="s">
        <v>41</v>
      </c>
      <c r="E58" s="18" t="s">
        <v>81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48</v>
      </c>
      <c r="E59" s="87" t="s">
        <v>52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49</v>
      </c>
      <c r="E60" s="17" t="s">
        <v>42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53</v>
      </c>
      <c r="E61" s="22" t="s">
        <v>43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50</v>
      </c>
      <c r="E62" s="17" t="s">
        <v>44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51</v>
      </c>
      <c r="E63" s="11" t="s">
        <v>45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46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15</v>
      </c>
      <c r="C69" s="11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47</v>
      </c>
      <c r="C70" s="8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2012-04-24T07:41:44Z</dcterms:modified>
</cp:coreProperties>
</file>