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QUOTE!$A$1:$K$73</definedName>
  </definedNames>
  <calcPr calcId="145621"/>
</workbook>
</file>

<file path=xl/calcChain.xml><?xml version="1.0" encoding="utf-8"?>
<calcChain xmlns="http://schemas.openxmlformats.org/spreadsheetml/2006/main">
  <c r="J37" i="1" l="1"/>
  <c r="N23" i="1" l="1"/>
  <c r="P23" i="1" s="1"/>
  <c r="J23" i="1" l="1"/>
  <c r="J47" i="1" l="1"/>
  <c r="J51" i="1" s="1"/>
  <c r="J52" i="1" s="1"/>
  <c r="J53" i="1" s="1"/>
</calcChain>
</file>

<file path=xl/sharedStrings.xml><?xml version="1.0" encoding="utf-8"?>
<sst xmlns="http://schemas.openxmlformats.org/spreadsheetml/2006/main" count="103" uniqueCount="88">
  <si>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</si>
  <si>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</si>
  <si>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</si>
  <si>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</si>
  <si>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</si>
  <si>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</si>
  <si>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</si>
  <si>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</si>
  <si>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</si>
  <si>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</si>
  <si>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</si>
  <si>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</si>
  <si>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</si>
  <si>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</si>
  <si>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</si>
  <si>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</si>
  <si>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</si>
  <si>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</si>
  <si>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</si>
  <si>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</si>
  <si>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</si>
  <si>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</si>
  <si>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</si>
  <si>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</si>
  <si>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</si>
  <si>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</si>
  <si>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</si>
  <si>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</si>
  <si>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</si>
  <si>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</si>
  <si>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</si>
  <si>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</si>
  <si>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</si>
  <si>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</si>
  <si>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</si>
  <si>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</si>
  <si>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</si>
  <si>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</si>
  <si>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</si>
  <si>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</si>
  <si>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</si>
  <si>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</si>
  <si>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</si>
  <si>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</si>
  <si>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</si>
  <si>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</si>
  <si>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</si>
  <si>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</si>
  <si>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</si>
  <si>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</si>
  <si>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</si>
  <si>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</si>
  <si>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</si>
  <si>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</si>
  <si>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A2012RH168</t>
  </si>
  <si>
    <t>Fax du 19/04/12</t>
  </si>
  <si>
    <t>Argumat</t>
  </si>
  <si>
    <t>Zac de Chapotin</t>
  </si>
  <si>
    <t>105 allée Louis Lépine</t>
  </si>
  <si>
    <t>69970 Chaponnay</t>
  </si>
  <si>
    <t>Mr Pascal Carrasco</t>
  </si>
  <si>
    <t>04 78 96 88 02</t>
  </si>
  <si>
    <t>04 78 96 88 01</t>
  </si>
  <si>
    <t>pascal.carrasco@argumat.fr</t>
  </si>
  <si>
    <t>HM 013 R05.G.TC.75</t>
  </si>
  <si>
    <t>Débitmètre à turbine HM</t>
  </si>
  <si>
    <t>Gamme de mesure: 8,5 à 85lpm</t>
  </si>
  <si>
    <t>Gamme utilisée : 8,5 à 37lpm</t>
  </si>
  <si>
    <t>media: fioul lourd</t>
  </si>
  <si>
    <t>Viscosité: 20cst</t>
  </si>
  <si>
    <t>Densité: 0,85kg/l</t>
  </si>
  <si>
    <t>Linéarité: +-1% de la valeur lue</t>
  </si>
  <si>
    <t>Répétabilité: 0,1%</t>
  </si>
  <si>
    <t>Pulses /litre : 920 environ</t>
  </si>
  <si>
    <t>Température: 140°C</t>
  </si>
  <si>
    <t>Pression: 4 bars</t>
  </si>
  <si>
    <t>Connexion: G3/4" femelle</t>
  </si>
  <si>
    <t>Materiau (boitier, turbine): SS303</t>
  </si>
  <si>
    <t>VIC-L-K-N-P</t>
  </si>
  <si>
    <t>Afficheur local avec amplificateur intégré</t>
  </si>
  <si>
    <t>Sortie: 4-20mA</t>
  </si>
  <si>
    <t>Sortie: impulsions push/pull</t>
  </si>
  <si>
    <t>Afficheur LCD rétro-éclairé</t>
  </si>
  <si>
    <t>3 à 4</t>
  </si>
  <si>
    <t xml:space="preserve">Amplificateur : Inox 1.410 </t>
  </si>
  <si>
    <t>Boitier:  aluminium IP65</t>
  </si>
  <si>
    <t>Affichage valeur instannée et 2 totalisations</t>
  </si>
  <si>
    <t>Ex Work Bad Kötzting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</si>
</sst>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0"/>
  <sheetViews>
    <sheetView tabSelected="1" zoomScaleNormal="100" workbookViewId="0">
      <selection activeCell="E62" sqref="E6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41019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28</v>
      </c>
      <c r="J11" s="17" t="s">
        <v>55</v>
      </c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62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63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65</v>
      </c>
      <c r="F23" s="96"/>
      <c r="G23" s="97">
        <v>1</v>
      </c>
      <c r="H23" s="48">
        <v>1320</v>
      </c>
      <c r="I23" s="47"/>
      <c r="J23" s="47">
        <f>G23*H23</f>
        <v>1320</v>
      </c>
      <c r="K23" s="76" t="s">
        <v>83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71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72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73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74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75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76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77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2</v>
      </c>
      <c r="C37" s="11"/>
      <c r="D37" s="96" t="s">
        <v>78</v>
      </c>
      <c r="E37" s="96" t="s">
        <v>79</v>
      </c>
      <c r="F37" s="96"/>
      <c r="G37" s="97">
        <v>1</v>
      </c>
      <c r="H37" s="48">
        <v>424</v>
      </c>
      <c r="I37" s="47"/>
      <c r="J37" s="47">
        <f>G37*H37</f>
        <v>424</v>
      </c>
      <c r="K37" s="76" t="s">
        <v>83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80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81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86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82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85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 t="s">
        <v>84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D45" s="96"/>
      <c r="E45" s="96"/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ht="15.75" customHeight="1" thickBot="1">
      <c r="A46" s="17"/>
      <c r="B46" s="58"/>
      <c r="C46" s="59"/>
      <c r="D46" s="60"/>
      <c r="E46" s="61"/>
      <c r="F46" s="62"/>
      <c r="G46" s="62"/>
      <c r="H46" s="63"/>
      <c r="I46" s="64"/>
      <c r="J46" s="64"/>
      <c r="K46" s="77"/>
    </row>
    <row r="47" spans="1:250" ht="15.75" customHeight="1">
      <c r="A47" s="17"/>
      <c r="B47" s="11"/>
      <c r="C47" s="11"/>
      <c r="D47" s="12"/>
      <c r="E47" s="21"/>
      <c r="F47" s="11"/>
      <c r="G47" s="30" t="s">
        <v>4</v>
      </c>
      <c r="H47" s="48" t="s">
        <v>3</v>
      </c>
      <c r="I47" s="47"/>
      <c r="J47" s="47">
        <f>SUM(J22:J46)</f>
        <v>1744</v>
      </c>
      <c r="K47" s="57"/>
    </row>
    <row r="48" spans="1:250" ht="15.75" customHeight="1">
      <c r="A48" s="17"/>
      <c r="B48" s="11"/>
      <c r="C48" s="11"/>
      <c r="D48" s="12"/>
      <c r="E48" s="41"/>
      <c r="F48" s="39"/>
      <c r="G48" s="40" t="s">
        <v>33</v>
      </c>
      <c r="H48" s="49" t="s">
        <v>3</v>
      </c>
      <c r="I48" s="50"/>
      <c r="J48" s="50">
        <v>0</v>
      </c>
      <c r="K48" s="55"/>
    </row>
    <row r="49" spans="1:250" ht="15.75" customHeight="1">
      <c r="A49" s="17"/>
      <c r="B49" s="11"/>
      <c r="C49" s="11"/>
      <c r="D49" s="12"/>
      <c r="E49" s="42"/>
      <c r="F49" s="43"/>
      <c r="G49" s="54" t="s">
        <v>37</v>
      </c>
      <c r="H49" s="51" t="s">
        <v>3</v>
      </c>
      <c r="I49" s="52"/>
      <c r="J49" s="52">
        <v>0</v>
      </c>
      <c r="K49" s="56"/>
    </row>
    <row r="50" spans="1:250" ht="15.75" customHeight="1" thickBot="1">
      <c r="A50" s="17"/>
      <c r="B50" s="59"/>
      <c r="C50" s="59"/>
      <c r="D50" s="58"/>
      <c r="E50" s="67"/>
      <c r="F50" s="68"/>
      <c r="G50" s="69" t="s">
        <v>34</v>
      </c>
      <c r="H50" s="70" t="s">
        <v>3</v>
      </c>
      <c r="I50" s="71"/>
      <c r="J50" s="71"/>
      <c r="K50" s="72"/>
    </row>
    <row r="51" spans="1:250" ht="15.75" customHeight="1">
      <c r="A51" s="17"/>
      <c r="B51" s="11"/>
      <c r="C51" s="11"/>
      <c r="D51" s="12"/>
      <c r="E51" s="21"/>
      <c r="F51" s="11"/>
      <c r="G51" s="29" t="s">
        <v>35</v>
      </c>
      <c r="H51" s="48" t="s">
        <v>3</v>
      </c>
      <c r="I51" s="47"/>
      <c r="J51" s="47">
        <f>SUM(J47:J50)</f>
        <v>1744</v>
      </c>
      <c r="K51" s="57"/>
    </row>
    <row r="52" spans="1:250" ht="15.75" customHeight="1" thickBot="1">
      <c r="A52" s="17"/>
      <c r="B52" s="59"/>
      <c r="C52" s="59"/>
      <c r="D52" s="58"/>
      <c r="E52" s="61"/>
      <c r="F52" s="59"/>
      <c r="G52" s="65" t="s">
        <v>36</v>
      </c>
      <c r="H52" s="63" t="s">
        <v>3</v>
      </c>
      <c r="I52" s="64"/>
      <c r="J52" s="64">
        <f>0.196*J51</f>
        <v>341.82400000000001</v>
      </c>
      <c r="K52" s="66"/>
    </row>
    <row r="53" spans="1:250" ht="15.75" customHeight="1">
      <c r="A53" s="17"/>
      <c r="B53" s="11"/>
      <c r="C53" s="11"/>
      <c r="D53" s="12"/>
      <c r="E53" s="17"/>
      <c r="F53" s="11"/>
      <c r="G53" s="53" t="s">
        <v>4</v>
      </c>
      <c r="H53" s="48" t="s">
        <v>3</v>
      </c>
      <c r="I53" s="47"/>
      <c r="J53" s="48">
        <f>SUM(J51:J52)</f>
        <v>2085.8240000000001</v>
      </c>
      <c r="K53" s="57"/>
    </row>
    <row r="54" spans="1:250" ht="15.75" customHeight="1">
      <c r="A54" s="17"/>
      <c r="B54" s="11"/>
      <c r="C54" s="11"/>
      <c r="D54" s="12"/>
      <c r="E54" s="17"/>
      <c r="F54" s="11"/>
      <c r="G54" s="53"/>
      <c r="H54" s="48"/>
      <c r="I54" s="47"/>
      <c r="J54" s="48"/>
      <c r="K54" s="57"/>
    </row>
    <row r="55" spans="1:250" s="17" customFormat="1" ht="15.75" customHeight="1">
      <c r="B55" s="26" t="s">
        <v>53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 t="s">
        <v>38</v>
      </c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18"/>
      <c r="E59" s="11"/>
      <c r="F59" s="11"/>
      <c r="G59" s="13"/>
      <c r="H59" s="19"/>
      <c r="I59" s="11"/>
      <c r="J59" s="15"/>
      <c r="K59" s="16"/>
      <c r="L59" s="2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C60" s="11"/>
      <c r="D60" s="73" t="s">
        <v>39</v>
      </c>
      <c r="E60" s="11"/>
      <c r="F60" s="11"/>
      <c r="G60" s="13"/>
      <c r="H60" s="14"/>
      <c r="I60" s="11"/>
      <c r="J60" s="7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40</v>
      </c>
      <c r="E61" s="18" t="s">
        <v>87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47</v>
      </c>
      <c r="E62" s="87" t="s">
        <v>51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48</v>
      </c>
      <c r="E63" s="17" t="s">
        <v>41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52</v>
      </c>
      <c r="E64" s="22" t="s">
        <v>42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49</v>
      </c>
      <c r="E65" s="17" t="s">
        <v>43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53" t="s">
        <v>50</v>
      </c>
      <c r="E66" s="11" t="s">
        <v>44</v>
      </c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45</v>
      </c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8"/>
      <c r="C71" s="8"/>
      <c r="D71" s="11"/>
      <c r="E71" s="11"/>
      <c r="F71" s="11"/>
      <c r="G71" s="23"/>
      <c r="H71" s="11"/>
      <c r="I71" s="11"/>
      <c r="J71" s="23"/>
      <c r="K71" s="2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15</v>
      </c>
      <c r="C72" s="11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46</v>
      </c>
      <c r="C73" s="8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2012-04-20T08:10:04Z</dcterms:modified>
</cp:coreProperties>
</file>