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L31" i="1" l="1"/>
  <c r="L23" i="1"/>
  <c r="J31" i="1"/>
  <c r="N31" i="1"/>
  <c r="P31" i="1" s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<sst xmlns="http://schemas.openxmlformats.org/spreadsheetml/2006/main" count="97" uniqueCount="79">
  <si>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</si>
  <si>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</si>
  <si>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</si>
  <si>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</si>
  <si>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</si>
  <si>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</si>
  <si>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</si>
  <si>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</si>
  <si>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</si>
  <si>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</si>
  <si>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</si>
  <si>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</si>
  <si>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</si>
  <si>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</si>
  <si>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</si>
  <si>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</si>
  <si>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</si>
  <si>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</si>
  <si>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</si>
  <si>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</si>
  <si>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</si>
  <si>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</si>
  <si>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</si>
  <si>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</si>
  <si>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</si>
  <si>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</si>
  <si>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</si>
  <si>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</si>
  <si>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</si>
  <si>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</si>
  <si>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</si>
  <si>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</si>
  <si>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</si>
  <si>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</si>
  <si>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</si>
  <si>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</si>
  <si>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</si>
  <si>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</si>
  <si>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</si>
  <si>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</si>
  <si>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</si>
  <si>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</si>
  <si>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</si>
  <si>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</si>
  <si>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</si>
  <si>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</si>
  <si>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</si>
  <si>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</si>
  <si>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</si>
  <si>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</si>
  <si>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</si>
  <si>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</si>
  <si>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</si>
  <si>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</si>
  <si>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</si>
  <si>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A2012RH158</t>
  </si>
  <si>
    <t>Débitmètre à flotteur Trogflux</t>
  </si>
  <si>
    <t>Tube : trogamid</t>
  </si>
  <si>
    <t>Gamme de mesure : Eau 20 à 200l/h</t>
  </si>
  <si>
    <t>Flotteur en Inox 1.4571</t>
  </si>
  <si>
    <t>connexion: PVC manchon à coller 20mm (DN15)</t>
  </si>
  <si>
    <t>Type : D650</t>
  </si>
  <si>
    <t xml:space="preserve">Type : C315 </t>
  </si>
  <si>
    <t>Flotteur en aluminium 3.1645</t>
  </si>
  <si>
    <t>connexion: PVC manchon à coller 32mm (DN25)</t>
  </si>
  <si>
    <t>Gamme de mesure : Air 1 à 10m3/h pression : atmos; temp: 20°C</t>
  </si>
  <si>
    <t>7ME5801-8BC21-1AA0</t>
  </si>
  <si>
    <t>Joint: EPDM</t>
  </si>
  <si>
    <t>7ME5801-8CD51-1AA0</t>
  </si>
  <si>
    <t>Limite d'utilisation: Pression max : 10 bars, Température : +50°C</t>
  </si>
  <si>
    <t>Mlle Souhir BEN KHRIRIBI</t>
  </si>
  <si>
    <t>La Performance</t>
  </si>
  <si>
    <t>Av d'Algérie, rue Med Trabelsi</t>
  </si>
  <si>
    <t>Imm El Majd N°45</t>
  </si>
  <si>
    <t>3000 Sfax Tunisia</t>
  </si>
  <si>
    <t>T : +216 74 299 491</t>
  </si>
  <si>
    <t>F : +216 74 299 493</t>
  </si>
  <si>
    <t>E-mail : souhir.laperformance@gmail.com</t>
  </si>
  <si>
    <t>EX Work Kerpen Allemagne,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</si>
</sst>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color rgb="FF000099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216%2074%C2%A0299%C2%A049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ouhir.laperformance@gmail.com" TargetMode="External"/><Relationship Id="rId4" Type="http://schemas.openxmlformats.org/officeDocument/2006/relationships/hyperlink" Target="tel:%2B216%2074%C2%A0299%C2%A0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71</v>
      </c>
      <c r="E8" s="8"/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72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74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70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75</v>
      </c>
      <c r="E13" s="102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56</v>
      </c>
      <c r="F23" s="96"/>
      <c r="G23" s="97">
        <v>10</v>
      </c>
      <c r="H23" s="48">
        <v>111</v>
      </c>
      <c r="I23" s="47"/>
      <c r="J23" s="47">
        <f>G23*H23</f>
        <v>1110</v>
      </c>
      <c r="K23" s="76" t="s">
        <v>21</v>
      </c>
      <c r="L23" s="17">
        <f>95+11</f>
        <v>106</v>
      </c>
      <c r="M23" s="84">
        <v>0.37</v>
      </c>
      <c r="N23" s="17">
        <f>L23*(1-M23)</f>
        <v>66.78</v>
      </c>
      <c r="O23" s="98">
        <v>0.4</v>
      </c>
      <c r="P23" s="95">
        <f>N23/(1-O23)</f>
        <v>111.30000000000001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68</v>
      </c>
      <c r="E31" s="96" t="s">
        <v>56</v>
      </c>
      <c r="F31" s="96"/>
      <c r="G31" s="97">
        <v>10</v>
      </c>
      <c r="H31" s="48">
        <v>115</v>
      </c>
      <c r="I31" s="47"/>
      <c r="J31" s="47">
        <f>G31*H31</f>
        <v>1150</v>
      </c>
      <c r="K31" s="76" t="s">
        <v>21</v>
      </c>
      <c r="L31" s="17">
        <f>98+11</f>
        <v>109</v>
      </c>
      <c r="M31" s="84">
        <v>0.37</v>
      </c>
      <c r="N31" s="17">
        <f>L31*(1-M31)</f>
        <v>68.67</v>
      </c>
      <c r="O31" s="98">
        <v>0.4</v>
      </c>
      <c r="P31" s="95">
        <f>N31/(1-O31)</f>
        <v>114.45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57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65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63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64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69</v>
      </c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2260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2260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442.96000000000004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2702.96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78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53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51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%2B216 74%C2%A0299%C2%A0491"/>
    <hyperlink ref="D14" r:id="rId4" display="tel:%2B216 74%C2%A0299%C2%A0493"/>
    <hyperlink ref="D15" r:id="rId5" display="mailto:souhir.laperformance@gmail.com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2012-04-12T14:53:49Z</dcterms:modified>
</cp:coreProperties>
</file>