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43" i="1" l="1"/>
  <c r="J41" i="1"/>
  <c r="J35" i="1"/>
  <c r="N23" i="1" l="1"/>
  <c r="P23" i="1" s="1"/>
  <c r="J23" i="1" l="1"/>
  <c r="J54" i="1" s="1"/>
  <c r="J58" i="1" s="1"/>
  <c r="J59" i="1" l="1"/>
  <c r="J60" i="1" s="1"/>
</calcChain>
</file>

<file path=xl/sharedStrings.xml><?xml version="1.0" encoding="utf-8"?>
<sst xmlns="http://schemas.openxmlformats.org/spreadsheetml/2006/main" count="115" uniqueCount="98">
  <si>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</si>
  <si>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</si>
  <si>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</si>
  <si>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</si>
  <si>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</si>
  <si>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</si>
  <si>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</si>
  <si>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</si>
  <si>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</si>
  <si>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</si>
  <si>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</si>
  <si>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</si>
  <si>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</si>
  <si>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</si>
  <si>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</si>
  <si>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</si>
  <si>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</si>
  <si>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</si>
  <si>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</si>
  <si>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</si>
  <si>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</si>
  <si>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</si>
  <si>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</si>
  <si>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</si>
  <si>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</si>
  <si>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</si>
  <si>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</si>
  <si>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</si>
  <si>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</si>
  <si>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</si>
  <si>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</si>
  <si>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</si>
  <si>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</si>
  <si>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</si>
  <si>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</si>
  <si>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</si>
  <si>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</si>
  <si>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</si>
  <si>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</si>
  <si>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</si>
  <si>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</si>
  <si>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</si>
  <si>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</si>
  <si>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</si>
  <si>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</si>
  <si>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</si>
  <si>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</si>
  <si>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</si>
  <si>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</si>
  <si>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</si>
  <si>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</si>
  <si>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</si>
  <si>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</si>
  <si>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</si>
  <si>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3, Avenue de la Madeleine</t>
  </si>
  <si>
    <t>33170 Gradignan (France)</t>
  </si>
  <si>
    <t>Assystem</t>
  </si>
  <si>
    <t xml:space="preserve">Francis GRIHOM </t>
  </si>
  <si>
    <t>Tél. : +33 (0)5 56 05 95 58 | Mob. : +33 (0)6 84 82 89 04</t>
  </si>
  <si>
    <t>Fax : +33 (0)5 56 05 95 59</t>
  </si>
  <si>
    <t>fgrihom@assystem.com</t>
  </si>
  <si>
    <t>www.assystem.com</t>
  </si>
  <si>
    <t>A2012RH157</t>
  </si>
  <si>
    <t>ZHM 01/1 91.E.V</t>
  </si>
  <si>
    <t>Gamme: 0,005 à 2 lpm</t>
  </si>
  <si>
    <t>Média: Réticulant et catalyseur</t>
  </si>
  <si>
    <t>Viscosité: 30mm2/s et 45mm2/s</t>
  </si>
  <si>
    <t>Densité: 1,07 et 0,92kg/dm3</t>
  </si>
  <si>
    <t>Linéarité: +-0,5% de la valeur lue</t>
  </si>
  <si>
    <t>Répétabilité: 0,1%</t>
  </si>
  <si>
    <t>Pulses par litre: 26500</t>
  </si>
  <si>
    <t>Connexion : G1/4" femelle</t>
  </si>
  <si>
    <t xml:space="preserve">Materiaux: Boitier SS316L; Roue dentée : SS303, </t>
  </si>
  <si>
    <t>joint: viton; Vis:V4A ; roulements: carbure de tungstene</t>
  </si>
  <si>
    <t>offre 120542 Holtz 12/04/12</t>
  </si>
  <si>
    <t>VTER/P</t>
  </si>
  <si>
    <t>Pré-amplificateur impulsion/fréquence</t>
  </si>
  <si>
    <t>Frequence: 3 à 3000hz</t>
  </si>
  <si>
    <t>Sortie: push pull ou NPN</t>
  </si>
  <si>
    <t>Alimentation : 7 à 29Vdc</t>
  </si>
  <si>
    <t>Materiau: Stainless steel</t>
  </si>
  <si>
    <t>Connecteur 5plg. Typ 423 (PG 7)</t>
  </si>
  <si>
    <t>423 2 99-5114-00-05</t>
  </si>
  <si>
    <t>FAS 111</t>
  </si>
  <si>
    <t>Afficheur déporté</t>
  </si>
  <si>
    <t>Linéarisation 20 points</t>
  </si>
  <si>
    <t>Interface RS485</t>
  </si>
  <si>
    <t>2 Sorties alarme</t>
  </si>
  <si>
    <t>1 Sortie 4-20mA</t>
  </si>
  <si>
    <t>Alimentation : 11-30Vdc</t>
  </si>
  <si>
    <t>Affichage : LCD 132*32 points</t>
  </si>
  <si>
    <t>Dimension: 96 * 72 * 70mm</t>
  </si>
  <si>
    <t>avec programmation FAS 111</t>
  </si>
  <si>
    <t>Linéarisation sur 8 points de calibration</t>
  </si>
  <si>
    <t>et test</t>
  </si>
  <si>
    <t>3 à 4</t>
  </si>
  <si>
    <t>Ex Work Bad Kötzting Allemagne</t>
  </si>
  <si>
    <t>Débitmètre à engrenage ZHM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</si>
</sst>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41011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97</v>
      </c>
      <c r="F23" s="96"/>
      <c r="G23" s="97">
        <v>1</v>
      </c>
      <c r="H23" s="48">
        <v>2533</v>
      </c>
      <c r="I23" s="47"/>
      <c r="J23" s="47">
        <f>G23*H23</f>
        <v>2533</v>
      </c>
      <c r="K23" s="76" t="s">
        <v>95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96" t="s">
        <v>75</v>
      </c>
      <c r="E35" s="96" t="s">
        <v>76</v>
      </c>
      <c r="F35" s="96"/>
      <c r="G35" s="97">
        <v>1</v>
      </c>
      <c r="H35" s="48">
        <v>304</v>
      </c>
      <c r="I35" s="47"/>
      <c r="J35" s="47">
        <f>G35*H35</f>
        <v>304</v>
      </c>
      <c r="K35" s="76" t="s">
        <v>95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96" t="s">
        <v>82</v>
      </c>
      <c r="E41" s="96" t="s">
        <v>81</v>
      </c>
      <c r="F41" s="96"/>
      <c r="G41" s="97">
        <v>1</v>
      </c>
      <c r="H41" s="48">
        <v>21</v>
      </c>
      <c r="I41" s="47"/>
      <c r="J41" s="47">
        <f>G41*H41</f>
        <v>21</v>
      </c>
      <c r="K41" s="76" t="s">
        <v>95</v>
      </c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4</v>
      </c>
      <c r="C43" s="11"/>
      <c r="D43" s="96" t="s">
        <v>83</v>
      </c>
      <c r="E43" s="96" t="s">
        <v>84</v>
      </c>
      <c r="F43" s="96"/>
      <c r="G43" s="97">
        <v>1</v>
      </c>
      <c r="H43" s="48">
        <v>467</v>
      </c>
      <c r="I43" s="47"/>
      <c r="J43" s="47">
        <f>G43*H43</f>
        <v>467</v>
      </c>
      <c r="K43" s="76" t="s">
        <v>95</v>
      </c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85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C45" s="11"/>
      <c r="D45" s="96"/>
      <c r="E45" s="96" t="s">
        <v>86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87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88</v>
      </c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17" t="s">
        <v>89</v>
      </c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90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91</v>
      </c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>
        <v>5</v>
      </c>
      <c r="C51" s="11"/>
      <c r="D51" s="96" t="s">
        <v>92</v>
      </c>
      <c r="E51" s="96" t="s">
        <v>93</v>
      </c>
      <c r="F51" s="96"/>
      <c r="G51" s="97">
        <v>1</v>
      </c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17" t="s">
        <v>94</v>
      </c>
      <c r="F52" s="96"/>
      <c r="G52" s="97"/>
      <c r="H52" s="48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3325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33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37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34</v>
      </c>
      <c r="H57" s="70" t="s">
        <v>3</v>
      </c>
      <c r="I57" s="71"/>
      <c r="J57" s="71"/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35</v>
      </c>
      <c r="H58" s="48" t="s">
        <v>3</v>
      </c>
      <c r="I58" s="47"/>
      <c r="J58" s="47">
        <f>SUM(J54:J57)</f>
        <v>3325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36</v>
      </c>
      <c r="H59" s="63" t="s">
        <v>3</v>
      </c>
      <c r="I59" s="64"/>
      <c r="J59" s="64">
        <f>0.196*J58</f>
        <v>651.70000000000005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3976.7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53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38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39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40</v>
      </c>
      <c r="E68" s="18" t="s">
        <v>96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47</v>
      </c>
      <c r="E69" s="87" t="s">
        <v>51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48</v>
      </c>
      <c r="E70" s="17" t="s">
        <v>41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52</v>
      </c>
      <c r="E71" s="22" t="s">
        <v>42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49</v>
      </c>
      <c r="E72" s="17" t="s">
        <v>43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50</v>
      </c>
      <c r="E73" s="11" t="s">
        <v>44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45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15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46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2012-04-12T13:37:14Z</dcterms:modified>
</cp:coreProperties>
</file>