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<sst xmlns="http://schemas.openxmlformats.org/spreadsheetml/2006/main" count="84" uniqueCount="70">
  <si>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</si>
  <si>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</si>
  <si>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</si>
  <si>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</si>
  <si>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</si>
  <si>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</si>
  <si>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</si>
  <si>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</si>
  <si>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</si>
  <si>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</si>
  <si>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</si>
  <si>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</si>
  <si>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</si>
  <si>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</si>
  <si>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</si>
  <si>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</si>
  <si>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</si>
  <si>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</si>
  <si>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</si>
  <si>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</si>
  <si>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</si>
  <si>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</si>
  <si>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</si>
  <si>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</si>
  <si>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</si>
  <si>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</si>
  <si>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</si>
  <si>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</si>
  <si>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</si>
  <si>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</si>
  <si>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</si>
  <si>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</si>
  <si>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</si>
  <si>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</si>
  <si>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</si>
  <si>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</si>
  <si>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</si>
  <si>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</si>
  <si>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</si>
  <si>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</si>
  <si>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</si>
  <si>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</si>
  <si>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</si>
  <si>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</si>
  <si>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</si>
  <si>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</si>
  <si>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</si>
  <si>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</si>
  <si>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</si>
  <si>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</si>
  <si>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</si>
  <si>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</si>
  <si>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</si>
  <si>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</si>
  <si>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A2012RH155</t>
  </si>
  <si>
    <t>OREXAD</t>
  </si>
  <si>
    <t>10 Bld G Lippmann*</t>
  </si>
  <si>
    <t>29850 GOUESNOU</t>
  </si>
  <si>
    <t>Jean-Christophe LARVOR</t>
  </si>
  <si>
    <t>jclarvor@orexad.com</t>
  </si>
  <si>
    <t>7ME5850-4CA01-0AA1</t>
  </si>
  <si>
    <t>Série: MA152</t>
  </si>
  <si>
    <t>Débitmètre à flotteur type MINIX</t>
  </si>
  <si>
    <t>Flotteur : aluminium application gaz</t>
  </si>
  <si>
    <t>Joint: Buna N</t>
  </si>
  <si>
    <t>Connexion : G1/2" laiton mâle</t>
  </si>
  <si>
    <t>Gamme: 500 à 5000l/h air Pression: atmos; temp: 0°C</t>
  </si>
  <si>
    <t>2</t>
  </si>
  <si>
    <t>Livré Gouesnou</t>
  </si>
  <si>
    <t>Avec vanne de réglage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</si>
</sst>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E29" sqref="E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41010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60</v>
      </c>
      <c r="E23" s="96" t="s">
        <v>62</v>
      </c>
      <c r="F23" s="96"/>
      <c r="G23" s="97">
        <v>2</v>
      </c>
      <c r="H23" s="48">
        <v>240</v>
      </c>
      <c r="I23" s="47"/>
      <c r="J23" s="47">
        <f>G23*H23</f>
        <v>480</v>
      </c>
      <c r="K23" s="76" t="s">
        <v>67</v>
      </c>
      <c r="L23" s="17">
        <f>120</f>
        <v>120</v>
      </c>
      <c r="M23" s="84">
        <v>0.56999999999999995</v>
      </c>
      <c r="N23" s="17">
        <f>L23*(1-M23)</f>
        <v>51.600000000000009</v>
      </c>
      <c r="O23" s="98">
        <v>0.4</v>
      </c>
      <c r="P23" s="95">
        <f>N23/(1-O23)</f>
        <v>86.000000000000014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61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66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/>
      <c r="F30" s="96"/>
      <c r="G30" s="97"/>
      <c r="H30" s="48"/>
      <c r="I30" s="47"/>
      <c r="J30" s="47"/>
      <c r="K30" s="76"/>
      <c r="M30" s="84"/>
      <c r="O30" s="98"/>
      <c r="P30" s="95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480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33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37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34</v>
      </c>
      <c r="H35" s="70" t="s">
        <v>3</v>
      </c>
      <c r="I35" s="71"/>
      <c r="J35" s="71">
        <v>35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35</v>
      </c>
      <c r="H36" s="48" t="s">
        <v>3</v>
      </c>
      <c r="I36" s="47"/>
      <c r="J36" s="47">
        <f>SUM(J32:J35)</f>
        <v>515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36</v>
      </c>
      <c r="H37" s="63" t="s">
        <v>3</v>
      </c>
      <c r="I37" s="64"/>
      <c r="J37" s="64">
        <f>0.196*J36</f>
        <v>100.94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615.94000000000005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53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38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39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40</v>
      </c>
      <c r="E46" s="18" t="s">
        <v>68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47</v>
      </c>
      <c r="E47" s="87" t="s">
        <v>51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17" t="s">
        <v>41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52</v>
      </c>
      <c r="E49" s="22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17" t="s">
        <v>43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50</v>
      </c>
      <c r="E51" s="11" t="s">
        <v>44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15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46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2012-04-11T14:21:21Z</dcterms:modified>
</cp:coreProperties>
</file>