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QUOTE!$A$1:$K$76</definedName>
  </definedNames>
  <calcPr calcId="145621"/>
</workbook>
</file>

<file path=xl/calcChain.xml><?xml version="1.0" encoding="utf-8"?>
<calcChain xmlns="http://schemas.openxmlformats.org/spreadsheetml/2006/main">
  <c r="J46" i="1" l="1"/>
  <c r="J43" i="1"/>
  <c r="J36" i="1"/>
  <c r="J30" i="1"/>
  <c r="N23" i="1" l="1"/>
  <c r="P23" i="1" s="1"/>
  <c r="J23" i="1" l="1"/>
  <c r="J50" i="1" s="1"/>
  <c r="J54" i="1" s="1"/>
  <c r="J55" i="1" l="1"/>
  <c r="J56" i="1" s="1"/>
</calcChain>
</file>

<file path=xl/sharedStrings.xml><?xml version="1.0" encoding="utf-8"?>
<sst xmlns="http://schemas.openxmlformats.org/spreadsheetml/2006/main" count="111" uniqueCount="90">
  <si>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</si>
  <si>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</si>
  <si>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</si>
  <si>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</si>
  <si>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</si>
  <si>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</si>
  <si>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</si>
  <si>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</si>
  <si>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</si>
  <si>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</si>
  <si>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</si>
  <si>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</si>
  <si>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</si>
  <si>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</si>
  <si>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</si>
  <si>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</si>
  <si>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</si>
  <si>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</si>
  <si>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</si>
  <si>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</si>
  <si>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</si>
  <si>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</si>
  <si>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</si>
  <si>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</si>
  <si>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</si>
  <si>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</si>
  <si>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</si>
  <si>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</si>
  <si>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</si>
  <si>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</si>
  <si>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</si>
  <si>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</si>
  <si>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</si>
  <si>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</si>
  <si>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</si>
  <si>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</si>
  <si>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</si>
  <si>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</si>
  <si>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</si>
  <si>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</si>
  <si>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</si>
  <si>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</si>
  <si>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</si>
  <si>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</si>
  <si>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</si>
  <si>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</si>
  <si>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</si>
  <si>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</si>
  <si>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</si>
  <si>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</si>
  <si>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</si>
  <si>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</si>
  <si>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</si>
  <si>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</si>
  <si>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A2012RH152</t>
  </si>
  <si>
    <t>M BLAIZE</t>
  </si>
  <si>
    <t>06 22 27 93 48</t>
  </si>
  <si>
    <t xml:space="preserve">ACTEMIUM  </t>
  </si>
  <si>
    <t>TRAPPES</t>
  </si>
  <si>
    <t>mblaize@actemium.com</t>
  </si>
  <si>
    <t>Offer-No. : 120527 dtd 10.04.2012</t>
  </si>
  <si>
    <t>Holtz</t>
  </si>
  <si>
    <t>HM 005 R05.G.TC.15</t>
  </si>
  <si>
    <t>Débitmètre à turbine HM</t>
  </si>
  <si>
    <t>Nombre de pulse par litre: 17400</t>
  </si>
  <si>
    <t>Répétabilité: 0,1%</t>
  </si>
  <si>
    <t>Connexion: G3/8 femelle</t>
  </si>
  <si>
    <t>Materiau: Inox SS303</t>
  </si>
  <si>
    <t>4</t>
  </si>
  <si>
    <t>VTC-K-K-N-P</t>
  </si>
  <si>
    <t>Afficheur local</t>
  </si>
  <si>
    <t>Alimentation: 24Vdc</t>
  </si>
  <si>
    <t>Sortie: 4-20mA et push pull</t>
  </si>
  <si>
    <t>2 totalisations</t>
  </si>
  <si>
    <t>Protection: IP65</t>
  </si>
  <si>
    <t>LFM10 03.E.V</t>
  </si>
  <si>
    <t>Micro-débitmètre</t>
  </si>
  <si>
    <t>Gamme de mesure: 0,005 à 0,25lpm</t>
  </si>
  <si>
    <t>Gamme: 0,8 à 6lpm (litre par minute)</t>
  </si>
  <si>
    <t>Média : Eau</t>
  </si>
  <si>
    <t>Linéarité: +-2,5% de la lecture</t>
  </si>
  <si>
    <t>Matériau: Inox 1.4435</t>
  </si>
  <si>
    <t>FIL 40 -Filter (-6F-MM-) (1/8")</t>
  </si>
  <si>
    <t>Connexion: 6mm sawgelok</t>
  </si>
  <si>
    <t>Materiau: SS316</t>
  </si>
  <si>
    <t>VTC-R-K-N-P</t>
  </si>
  <si>
    <t>(comme item 2)</t>
  </si>
  <si>
    <t>Filtre 40 µm pour LFM</t>
  </si>
  <si>
    <t>Ex Work Bad Kötzting</t>
  </si>
  <si>
    <t>Média: Gasoil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</si>
</sst>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3"/>
  <sheetViews>
    <sheetView tabSelected="1" zoomScaleNormal="100" workbookViewId="0">
      <selection activeCell="E26" sqref="E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41009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L15" s="17" t="s">
        <v>60</v>
      </c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  <c r="L16" s="17" t="s">
        <v>61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1430</v>
      </c>
      <c r="I23" s="47"/>
      <c r="J23" s="47">
        <f>G23*H23</f>
        <v>1430</v>
      </c>
      <c r="K23" s="76" t="s">
        <v>68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89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67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6" t="s">
        <v>69</v>
      </c>
      <c r="E30" s="96" t="s">
        <v>70</v>
      </c>
      <c r="F30" s="96"/>
      <c r="G30" s="97">
        <v>1</v>
      </c>
      <c r="H30" s="48">
        <v>424</v>
      </c>
      <c r="I30" s="47"/>
      <c r="J30" s="47">
        <f>G30*H30</f>
        <v>424</v>
      </c>
      <c r="K30" s="76" t="s">
        <v>68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71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73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74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>
        <v>3</v>
      </c>
      <c r="C36" s="11"/>
      <c r="D36" s="96" t="s">
        <v>75</v>
      </c>
      <c r="E36" s="96" t="s">
        <v>76</v>
      </c>
      <c r="F36" s="96"/>
      <c r="G36" s="97">
        <v>1</v>
      </c>
      <c r="H36" s="48">
        <v>1566</v>
      </c>
      <c r="I36" s="47"/>
      <c r="J36" s="47">
        <f>G36*H36</f>
        <v>1566</v>
      </c>
      <c r="K36" s="76" t="s">
        <v>68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77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79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80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65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66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81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>
        <v>4</v>
      </c>
      <c r="C43" s="11"/>
      <c r="D43" s="96" t="s">
        <v>82</v>
      </c>
      <c r="E43" s="96" t="s">
        <v>87</v>
      </c>
      <c r="F43" s="96"/>
      <c r="G43" s="97">
        <v>1</v>
      </c>
      <c r="H43" s="48">
        <v>230</v>
      </c>
      <c r="I43" s="47"/>
      <c r="J43" s="47">
        <f>G43*H43</f>
        <v>230</v>
      </c>
      <c r="K43" s="76" t="s">
        <v>68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83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84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>
        <v>5</v>
      </c>
      <c r="C46" s="11"/>
      <c r="D46" s="96" t="s">
        <v>85</v>
      </c>
      <c r="E46" s="96" t="s">
        <v>70</v>
      </c>
      <c r="F46" s="96"/>
      <c r="G46" s="97">
        <v>1</v>
      </c>
      <c r="H46" s="48">
        <v>424</v>
      </c>
      <c r="I46" s="47"/>
      <c r="J46" s="47">
        <f>G46*H46</f>
        <v>424</v>
      </c>
      <c r="K46" s="76" t="s">
        <v>68</v>
      </c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86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/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ht="15.75" customHeight="1" thickBot="1">
      <c r="A49" s="17"/>
      <c r="B49" s="58"/>
      <c r="C49" s="59"/>
      <c r="D49" s="60"/>
      <c r="E49" s="61"/>
      <c r="F49" s="62"/>
      <c r="G49" s="62"/>
      <c r="H49" s="63"/>
      <c r="I49" s="64"/>
      <c r="J49" s="64"/>
      <c r="K49" s="77"/>
    </row>
    <row r="50" spans="1:250" ht="15.75" customHeight="1">
      <c r="A50" s="17"/>
      <c r="B50" s="11"/>
      <c r="C50" s="11"/>
      <c r="D50" s="12"/>
      <c r="E50" s="21"/>
      <c r="F50" s="11"/>
      <c r="G50" s="30" t="s">
        <v>4</v>
      </c>
      <c r="H50" s="48" t="s">
        <v>3</v>
      </c>
      <c r="I50" s="47"/>
      <c r="J50" s="47">
        <f>SUM(J22:J49)</f>
        <v>4074</v>
      </c>
      <c r="K50" s="57"/>
    </row>
    <row r="51" spans="1:250" ht="15.75" customHeight="1">
      <c r="A51" s="17"/>
      <c r="B51" s="11"/>
      <c r="C51" s="11"/>
      <c r="D51" s="12"/>
      <c r="E51" s="41"/>
      <c r="F51" s="39"/>
      <c r="G51" s="40" t="s">
        <v>33</v>
      </c>
      <c r="H51" s="49" t="s">
        <v>3</v>
      </c>
      <c r="I51" s="50"/>
      <c r="J51" s="50">
        <v>0</v>
      </c>
      <c r="K51" s="55"/>
    </row>
    <row r="52" spans="1:250" ht="15.75" customHeight="1">
      <c r="A52" s="17"/>
      <c r="B52" s="11"/>
      <c r="C52" s="11"/>
      <c r="D52" s="12"/>
      <c r="E52" s="42"/>
      <c r="F52" s="43"/>
      <c r="G52" s="54" t="s">
        <v>37</v>
      </c>
      <c r="H52" s="51" t="s">
        <v>3</v>
      </c>
      <c r="I52" s="52"/>
      <c r="J52" s="52">
        <v>0</v>
      </c>
      <c r="K52" s="56"/>
    </row>
    <row r="53" spans="1:250" ht="15.75" customHeight="1" thickBot="1">
      <c r="A53" s="17"/>
      <c r="B53" s="59"/>
      <c r="C53" s="59"/>
      <c r="D53" s="58"/>
      <c r="E53" s="67"/>
      <c r="F53" s="68"/>
      <c r="G53" s="69" t="s">
        <v>34</v>
      </c>
      <c r="H53" s="70" t="s">
        <v>3</v>
      </c>
      <c r="I53" s="71"/>
      <c r="J53" s="71"/>
      <c r="K53" s="72"/>
    </row>
    <row r="54" spans="1:250" ht="15.75" customHeight="1">
      <c r="A54" s="17"/>
      <c r="B54" s="11"/>
      <c r="C54" s="11"/>
      <c r="D54" s="12"/>
      <c r="E54" s="21"/>
      <c r="F54" s="11"/>
      <c r="G54" s="29" t="s">
        <v>35</v>
      </c>
      <c r="H54" s="48" t="s">
        <v>3</v>
      </c>
      <c r="I54" s="47"/>
      <c r="J54" s="47">
        <f>SUM(J50:J53)</f>
        <v>4074</v>
      </c>
      <c r="K54" s="57"/>
    </row>
    <row r="55" spans="1:250" ht="15.75" customHeight="1" thickBot="1">
      <c r="A55" s="17"/>
      <c r="B55" s="59"/>
      <c r="C55" s="59"/>
      <c r="D55" s="58"/>
      <c r="E55" s="61"/>
      <c r="F55" s="59"/>
      <c r="G55" s="65" t="s">
        <v>36</v>
      </c>
      <c r="H55" s="63" t="s">
        <v>3</v>
      </c>
      <c r="I55" s="64"/>
      <c r="J55" s="64">
        <f>0.196*J54</f>
        <v>798.50400000000002</v>
      </c>
      <c r="K55" s="66"/>
    </row>
    <row r="56" spans="1:250" ht="15.75" customHeight="1">
      <c r="A56" s="17"/>
      <c r="B56" s="11"/>
      <c r="C56" s="11"/>
      <c r="D56" s="12"/>
      <c r="E56" s="17"/>
      <c r="F56" s="11"/>
      <c r="G56" s="53" t="s">
        <v>4</v>
      </c>
      <c r="H56" s="48" t="s">
        <v>3</v>
      </c>
      <c r="I56" s="47"/>
      <c r="J56" s="48">
        <f>SUM(J54:J55)</f>
        <v>4872.5039999999999</v>
      </c>
      <c r="K56" s="57"/>
    </row>
    <row r="57" spans="1:250" ht="15.75" customHeight="1">
      <c r="A57" s="17"/>
      <c r="B57" s="11"/>
      <c r="C57" s="11"/>
      <c r="D57" s="12"/>
      <c r="E57" s="17"/>
      <c r="F57" s="11"/>
      <c r="G57" s="53"/>
      <c r="H57" s="48"/>
      <c r="I57" s="47"/>
      <c r="J57" s="48"/>
      <c r="K57" s="57"/>
    </row>
    <row r="58" spans="1:250" s="17" customFormat="1" ht="15.75" customHeight="1">
      <c r="B58" s="26" t="s">
        <v>53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 t="s">
        <v>38</v>
      </c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8"/>
      <c r="E62" s="11"/>
      <c r="F62" s="11"/>
      <c r="G62" s="13"/>
      <c r="H62" s="19"/>
      <c r="I62" s="11"/>
      <c r="J62" s="15"/>
      <c r="K62" s="16"/>
      <c r="L62" s="2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C63" s="11"/>
      <c r="D63" s="73" t="s">
        <v>39</v>
      </c>
      <c r="E63" s="11"/>
      <c r="F63" s="11"/>
      <c r="G63" s="13"/>
      <c r="H63" s="14"/>
      <c r="I63" s="11"/>
      <c r="J63" s="7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40</v>
      </c>
      <c r="E64" s="18" t="s">
        <v>88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47</v>
      </c>
      <c r="E65" s="87" t="s">
        <v>51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48</v>
      </c>
      <c r="E66" s="17" t="s">
        <v>41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52</v>
      </c>
      <c r="E67" s="22" t="s">
        <v>42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49</v>
      </c>
      <c r="E68" s="17" t="s">
        <v>43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53" t="s">
        <v>50</v>
      </c>
      <c r="E69" s="11" t="s">
        <v>44</v>
      </c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45</v>
      </c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8"/>
      <c r="C74" s="8"/>
      <c r="D74" s="11"/>
      <c r="E74" s="11"/>
      <c r="F74" s="11"/>
      <c r="G74" s="23"/>
      <c r="H74" s="11"/>
      <c r="I74" s="11"/>
      <c r="J74" s="23"/>
      <c r="K74" s="2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15</v>
      </c>
      <c r="C75" s="11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 t="s">
        <v>46</v>
      </c>
      <c r="C76" s="8"/>
      <c r="D76" s="11"/>
      <c r="E76" s="11"/>
      <c r="F76" s="11"/>
      <c r="G76" s="23"/>
      <c r="H76" s="11"/>
      <c r="I76" s="11"/>
      <c r="J76" s="23"/>
      <c r="K76" s="23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2012-04-10T15:12:01Z</dcterms:modified>
</cp:coreProperties>
</file>