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J34" i="1" l="1"/>
  <c r="N23" i="1" l="1"/>
  <c r="P23" i="1" s="1"/>
  <c r="J23" i="1" l="1"/>
  <c r="J43" i="1" s="1"/>
  <c r="J47" i="1" s="1"/>
  <c r="J48" i="1" l="1"/>
  <c r="J49" i="1" s="1"/>
</calcChain>
</file>

<file path=xl/sharedStrings.xml><?xml version="1.0" encoding="utf-8"?>
<sst xmlns="http://schemas.openxmlformats.org/spreadsheetml/2006/main" count="101" uniqueCount="85">
  <si>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</si>
  <si>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</si>
  <si>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</si>
  <si>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</si>
  <si>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</si>
  <si>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</si>
  <si>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</si>
  <si>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</si>
  <si>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</si>
  <si>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</si>
  <si>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</si>
  <si>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</si>
  <si>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</si>
  <si>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</si>
  <si>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</si>
  <si>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</si>
  <si>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</si>
  <si>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</si>
  <si>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</si>
  <si>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</si>
  <si>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</si>
  <si>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</si>
  <si>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</si>
  <si>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</si>
  <si>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</si>
  <si>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</si>
  <si>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</si>
  <si>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</si>
  <si>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</si>
  <si>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</si>
  <si>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</si>
  <si>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</si>
  <si>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</si>
  <si>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</si>
  <si>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</si>
  <si>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</si>
  <si>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</si>
  <si>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</si>
  <si>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</si>
  <si>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</si>
  <si>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</si>
  <si>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</si>
  <si>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</si>
  <si>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</si>
  <si>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</si>
  <si>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</si>
  <si>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</si>
  <si>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</si>
  <si>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</si>
  <si>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</si>
  <si>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</si>
  <si>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</si>
  <si>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</si>
  <si>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A2012RH149</t>
  </si>
  <si>
    <t>C.PITZELE</t>
  </si>
  <si>
    <t>Operation Manager</t>
  </si>
  <si>
    <t>Tel : + 33 685 96 18 12</t>
  </si>
  <si>
    <t>Fax : +33 426 30 35 33</t>
  </si>
  <si>
    <t>Mail : contact@insat.eu</t>
  </si>
  <si>
    <t>INSAT Sarl</t>
  </si>
  <si>
    <t>3290, route du Saule d'Oingt</t>
  </si>
  <si>
    <t>69640 - Ville sur Jarnioux</t>
  </si>
  <si>
    <t>HM 011 TRI.G.PH.01</t>
  </si>
  <si>
    <t>Turbine Flow Meter</t>
  </si>
  <si>
    <t>old type designation: HM 11 FT / 1.4571</t>
  </si>
  <si>
    <t>measuring range:.... 6 to 60 lpm</t>
  </si>
  <si>
    <t>measuring medium:... -</t>
  </si>
  <si>
    <t>viscosity:.......... 1 cSt</t>
  </si>
  <si>
    <t>linearity:..........±1.0% of act. val.</t>
  </si>
  <si>
    <t>repeatability:...... 0.1%</t>
  </si>
  <si>
    <t>pulses/litre:....... approx. 1,930</t>
  </si>
  <si>
    <t>connections:........ Tri-Clamp as per DIN 32676 p max. 16 bar</t>
  </si>
  <si>
    <t>materials:.......... housing: SS316Ti, intern:. SS316Ti, wheel:.. SS329, bearing: PTFE</t>
  </si>
  <si>
    <t>MES 011 PH.01</t>
  </si>
  <si>
    <t>Repair Kit for Turbine Flow Meter</t>
  </si>
  <si>
    <t>(for pharmaceutical applications)</t>
  </si>
  <si>
    <t>calibration visc.:.. 1 cSt</t>
  </si>
  <si>
    <t>incl. calibration record</t>
  </si>
  <si>
    <t>performance:........ with lateral flush bores in bearing</t>
  </si>
  <si>
    <t>materials:.......... internals: 1.4571; wheel.... 1.4460; bearing:. Teflon</t>
  </si>
  <si>
    <t>Offer-No. : 120521 dtd 10.04.2012</t>
  </si>
  <si>
    <t>B. Holtz</t>
  </si>
  <si>
    <t>3-4</t>
  </si>
  <si>
    <t>EXWork Bad Kötzting Allemagne</t>
  </si>
  <si>
    <t>50% à à la commande, reste à 30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</si>
</sst>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@insat.eu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zoomScaleNormal="100" workbookViewId="0">
      <selection activeCell="D41" sqref="D4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59</v>
      </c>
      <c r="E8" s="8"/>
      <c r="F8" s="21"/>
      <c r="G8" s="21"/>
      <c r="H8" s="30" t="s">
        <v>1</v>
      </c>
      <c r="I8" s="17"/>
      <c r="J8" s="74">
        <v>41009</v>
      </c>
      <c r="K8" s="21"/>
      <c r="M8" s="89"/>
    </row>
    <row r="9" spans="1:250" ht="15.75" customHeight="1">
      <c r="A9" s="17"/>
      <c r="B9" s="21"/>
      <c r="C9" s="21"/>
      <c r="D9" s="96" t="s">
        <v>60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61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29</v>
      </c>
      <c r="I12" s="20"/>
      <c r="J12" s="31" t="s">
        <v>53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55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56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57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58</v>
      </c>
      <c r="E16" s="8"/>
      <c r="F16" s="21"/>
      <c r="G16" s="17"/>
      <c r="H16" s="20" t="s">
        <v>9</v>
      </c>
      <c r="J16" s="93" t="s">
        <v>16</v>
      </c>
      <c r="K16" s="21"/>
      <c r="M16" s="17" t="s">
        <v>80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M17" s="17" t="s">
        <v>81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2</v>
      </c>
      <c r="H23" s="48">
        <v>2127</v>
      </c>
      <c r="I23" s="47"/>
      <c r="J23" s="47">
        <f>G23*H23</f>
        <v>4254</v>
      </c>
      <c r="K23" s="76" t="s">
        <v>82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71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72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96" t="s">
        <v>73</v>
      </c>
      <c r="E34" s="96" t="s">
        <v>74</v>
      </c>
      <c r="F34" s="96"/>
      <c r="G34" s="97">
        <v>20</v>
      </c>
      <c r="H34" s="48">
        <v>1032</v>
      </c>
      <c r="I34" s="47"/>
      <c r="J34" s="47">
        <f>G34*H34</f>
        <v>20640</v>
      </c>
      <c r="K34" s="76" t="s">
        <v>82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75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65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78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76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79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77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A42" s="17"/>
      <c r="B42" s="58"/>
      <c r="C42" s="59"/>
      <c r="D42" s="60"/>
      <c r="E42" s="61"/>
      <c r="F42" s="62"/>
      <c r="G42" s="62"/>
      <c r="H42" s="63"/>
      <c r="I42" s="64"/>
      <c r="J42" s="64"/>
      <c r="K42" s="77"/>
    </row>
    <row r="43" spans="1:250" ht="15.75" customHeight="1">
      <c r="A43" s="17"/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SUM(J22:J42)</f>
        <v>24894</v>
      </c>
      <c r="K43" s="57"/>
    </row>
    <row r="44" spans="1:250" ht="15.75" customHeight="1">
      <c r="A44" s="17"/>
      <c r="B44" s="11"/>
      <c r="C44" s="11"/>
      <c r="D44" s="12"/>
      <c r="E44" s="41"/>
      <c r="F44" s="39"/>
      <c r="G44" s="40" t="s">
        <v>33</v>
      </c>
      <c r="H44" s="49" t="s">
        <v>3</v>
      </c>
      <c r="I44" s="50"/>
      <c r="J44" s="50">
        <v>0</v>
      </c>
      <c r="K44" s="55"/>
    </row>
    <row r="45" spans="1:250" ht="15.75" customHeight="1">
      <c r="A45" s="17"/>
      <c r="B45" s="11"/>
      <c r="C45" s="11"/>
      <c r="D45" s="12"/>
      <c r="E45" s="42"/>
      <c r="F45" s="43"/>
      <c r="G45" s="54" t="s">
        <v>37</v>
      </c>
      <c r="H45" s="51" t="s">
        <v>3</v>
      </c>
      <c r="I45" s="52"/>
      <c r="J45" s="52">
        <v>0</v>
      </c>
      <c r="K45" s="56"/>
    </row>
    <row r="46" spans="1:250" ht="15.75" customHeight="1" thickBot="1">
      <c r="A46" s="17"/>
      <c r="B46" s="59"/>
      <c r="C46" s="59"/>
      <c r="D46" s="58"/>
      <c r="E46" s="67"/>
      <c r="F46" s="68"/>
      <c r="G46" s="69" t="s">
        <v>34</v>
      </c>
      <c r="H46" s="70" t="s">
        <v>3</v>
      </c>
      <c r="I46" s="71"/>
      <c r="J46" s="71"/>
      <c r="K46" s="72"/>
    </row>
    <row r="47" spans="1:250" ht="15.75" customHeight="1">
      <c r="A47" s="17"/>
      <c r="B47" s="11"/>
      <c r="C47" s="11"/>
      <c r="D47" s="12"/>
      <c r="E47" s="21"/>
      <c r="F47" s="11"/>
      <c r="G47" s="29" t="s">
        <v>35</v>
      </c>
      <c r="H47" s="48" t="s">
        <v>3</v>
      </c>
      <c r="I47" s="47"/>
      <c r="J47" s="47">
        <f>SUM(J43:J46)</f>
        <v>24894</v>
      </c>
      <c r="K47" s="57"/>
    </row>
    <row r="48" spans="1:250" ht="15.75" customHeight="1" thickBot="1">
      <c r="A48" s="17"/>
      <c r="B48" s="59"/>
      <c r="C48" s="59"/>
      <c r="D48" s="58"/>
      <c r="E48" s="61"/>
      <c r="F48" s="59"/>
      <c r="G48" s="65" t="s">
        <v>36</v>
      </c>
      <c r="H48" s="63" t="s">
        <v>3</v>
      </c>
      <c r="I48" s="64"/>
      <c r="J48" s="64">
        <f>0.196*J47</f>
        <v>4879.2240000000002</v>
      </c>
      <c r="K48" s="66"/>
    </row>
    <row r="49" spans="1:250" ht="15.75" customHeight="1">
      <c r="A49" s="17"/>
      <c r="B49" s="11"/>
      <c r="C49" s="11"/>
      <c r="D49" s="12"/>
      <c r="E49" s="17"/>
      <c r="F49" s="11"/>
      <c r="G49" s="53" t="s">
        <v>4</v>
      </c>
      <c r="H49" s="48" t="s">
        <v>3</v>
      </c>
      <c r="I49" s="47"/>
      <c r="J49" s="48">
        <f>SUM(J47:J48)</f>
        <v>29773.224000000002</v>
      </c>
      <c r="K49" s="57"/>
    </row>
    <row r="50" spans="1:250" ht="15.75" customHeight="1">
      <c r="A50" s="17"/>
      <c r="B50" s="11"/>
      <c r="C50" s="11"/>
      <c r="D50" s="12"/>
      <c r="E50" s="17"/>
      <c r="F50" s="11"/>
      <c r="G50" s="53"/>
      <c r="H50" s="48"/>
      <c r="I50" s="47"/>
      <c r="J50" s="48"/>
      <c r="K50" s="57"/>
    </row>
    <row r="51" spans="1:250" s="17" customFormat="1" ht="15.75" customHeight="1">
      <c r="B51" s="26" t="s">
        <v>52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 t="s">
        <v>38</v>
      </c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2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C56" s="11"/>
      <c r="D56" s="73" t="s">
        <v>39</v>
      </c>
      <c r="E56" s="11"/>
      <c r="F56" s="11"/>
      <c r="G56" s="13"/>
      <c r="H56" s="14"/>
      <c r="I56" s="11"/>
      <c r="J56" s="7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53" t="s">
        <v>40</v>
      </c>
      <c r="E57" s="18" t="s">
        <v>83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47</v>
      </c>
      <c r="E58" s="87" t="s">
        <v>84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48</v>
      </c>
      <c r="E59" s="17" t="s">
        <v>41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51</v>
      </c>
      <c r="E60" s="22" t="s">
        <v>42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49</v>
      </c>
      <c r="E61" s="17" t="s">
        <v>43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50</v>
      </c>
      <c r="E62" s="11" t="s">
        <v>44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 t="s">
        <v>45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8"/>
      <c r="C67" s="8"/>
      <c r="D67" s="11"/>
      <c r="E67" s="11"/>
      <c r="F67" s="11"/>
      <c r="G67" s="23"/>
      <c r="H67" s="11"/>
      <c r="I67" s="11"/>
      <c r="J67" s="23"/>
      <c r="K67" s="2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15</v>
      </c>
      <c r="C68" s="11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46</v>
      </c>
      <c r="C69" s="8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contact@insat.eu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2012-04-10T10:07:45Z</dcterms:modified>
</cp:coreProperties>
</file>