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P23" i="1" l="1"/>
  <c r="N23" i="1" l="1"/>
  <c r="J23" i="1" l="1"/>
  <c r="J30" i="1" s="1"/>
  <c r="J34" i="1" s="1"/>
  <c r="J35" i="1" l="1"/>
  <c r="J36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<sst xmlns="http://schemas.openxmlformats.org/spreadsheetml/2006/main" count="85" uniqueCount="71">
  <si>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</si>
  <si>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</si>
  <si>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</si>
  <si>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</si>
  <si>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</si>
  <si>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</si>
  <si>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</si>
  <si>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</si>
  <si>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</si>
  <si>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</si>
  <si>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</si>
  <si>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</si>
  <si>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</si>
  <si>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</si>
  <si>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</si>
  <si>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</si>
  <si>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</si>
  <si>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</si>
  <si>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</si>
  <si>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</si>
  <si>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</si>
  <si>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</si>
  <si>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</si>
  <si>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</si>
  <si>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</si>
  <si>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</si>
  <si>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</si>
  <si>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</si>
  <si>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</si>
  <si>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</si>
  <si>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</si>
  <si>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</si>
  <si>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</si>
  <si>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</si>
  <si>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</si>
  <si>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</si>
  <si>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</si>
  <si>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</si>
  <si>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</si>
  <si>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</si>
  <si>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</si>
  <si>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</si>
  <si>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</si>
  <si>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</si>
  <si>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</si>
  <si>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</si>
  <si>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</si>
  <si>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</si>
  <si>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</si>
  <si>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</si>
  <si>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</si>
  <si>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</si>
  <si>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</si>
  <si>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</si>
  <si>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</si>
  <si>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Capteur de flux d'air SS20.200</t>
  </si>
  <si>
    <t>Sortie tout ou rien</t>
  </si>
  <si>
    <t>Vitesse: 0-2,5m/s</t>
  </si>
  <si>
    <t>2</t>
  </si>
  <si>
    <t>A2012RH139</t>
  </si>
  <si>
    <t>JJ Leconte</t>
  </si>
  <si>
    <t>Etudes Techniques du Maine</t>
  </si>
  <si>
    <t>Route de Paris</t>
  </si>
  <si>
    <t>72470  CHAMPAGNE</t>
  </si>
  <si>
    <t>Tel: 02-43-54-07-07</t>
  </si>
  <si>
    <t>Fax: 02-43-54-07-08</t>
  </si>
  <si>
    <t>etm.jeanjacques.leconte@orange.fr</t>
  </si>
  <si>
    <t>504 475-122P00</t>
  </si>
  <si>
    <t>Longueur de sonde : 100mm</t>
  </si>
  <si>
    <t>Contact ouvert et Led on si vitesse &gt; point de consigne</t>
  </si>
  <si>
    <t>Point de consigne via potentiomètre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</si>
</sst>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tm.jeanjacques.leconte@orange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3"/>
  <sheetViews>
    <sheetView tabSelected="1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F8" s="21"/>
      <c r="G8" s="21"/>
      <c r="H8" s="30" t="s">
        <v>1</v>
      </c>
      <c r="I8" s="17"/>
      <c r="J8" s="74">
        <v>41002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F12" s="21"/>
      <c r="G12" s="17"/>
      <c r="H12" s="20" t="s">
        <v>29</v>
      </c>
      <c r="I12" s="20"/>
      <c r="J12" s="31" t="s">
        <v>59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64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66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67</v>
      </c>
      <c r="E23" s="96" t="s">
        <v>55</v>
      </c>
      <c r="F23" s="96"/>
      <c r="G23" s="97">
        <v>8</v>
      </c>
      <c r="H23" s="48">
        <v>318</v>
      </c>
      <c r="I23" s="47"/>
      <c r="J23" s="47">
        <f>G23*H23</f>
        <v>2544</v>
      </c>
      <c r="K23" s="76" t="s">
        <v>58</v>
      </c>
      <c r="L23" s="17">
        <v>344</v>
      </c>
      <c r="M23" s="84">
        <v>0.38</v>
      </c>
      <c r="N23" s="17">
        <f>L23*(1-M23)</f>
        <v>213.28</v>
      </c>
      <c r="O23" s="101">
        <v>0.33</v>
      </c>
      <c r="P23" s="95">
        <f>N23/(1-O23)</f>
        <v>318.32835820895525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ht="15.75" customHeight="1" thickBot="1">
      <c r="A29" s="17"/>
      <c r="B29" s="58"/>
      <c r="C29" s="59"/>
      <c r="D29" s="60"/>
      <c r="E29" s="61"/>
      <c r="F29" s="62"/>
      <c r="G29" s="62"/>
      <c r="H29" s="63"/>
      <c r="I29" s="64"/>
      <c r="J29" s="64"/>
      <c r="K29" s="77"/>
    </row>
    <row r="30" spans="1:250" ht="15.75" customHeight="1">
      <c r="A30" s="17"/>
      <c r="B30" s="11"/>
      <c r="C30" s="11"/>
      <c r="D30" s="12"/>
      <c r="E30" s="21"/>
      <c r="F30" s="11"/>
      <c r="G30" s="30" t="s">
        <v>4</v>
      </c>
      <c r="H30" s="48" t="s">
        <v>3</v>
      </c>
      <c r="I30" s="47"/>
      <c r="J30" s="47">
        <f>SUM(J22:J29)</f>
        <v>2544</v>
      </c>
      <c r="K30" s="57"/>
    </row>
    <row r="31" spans="1:250" ht="15.75" customHeight="1">
      <c r="A31" s="17"/>
      <c r="B31" s="11"/>
      <c r="C31" s="11"/>
      <c r="D31" s="12"/>
      <c r="E31" s="41"/>
      <c r="F31" s="39"/>
      <c r="G31" s="40" t="s">
        <v>33</v>
      </c>
      <c r="H31" s="49" t="s">
        <v>3</v>
      </c>
      <c r="I31" s="50"/>
      <c r="J31" s="50">
        <v>0</v>
      </c>
      <c r="K31" s="55"/>
    </row>
    <row r="32" spans="1:250" ht="15.75" customHeight="1">
      <c r="A32" s="17"/>
      <c r="B32" s="11"/>
      <c r="C32" s="11"/>
      <c r="D32" s="12"/>
      <c r="E32" s="42"/>
      <c r="F32" s="43"/>
      <c r="G32" s="54" t="s">
        <v>37</v>
      </c>
      <c r="H32" s="51" t="s">
        <v>3</v>
      </c>
      <c r="I32" s="52"/>
      <c r="J32" s="52">
        <v>0</v>
      </c>
      <c r="K32" s="56"/>
    </row>
    <row r="33" spans="1:250" ht="15.75" customHeight="1" thickBot="1">
      <c r="A33" s="17"/>
      <c r="B33" s="59"/>
      <c r="C33" s="59"/>
      <c r="D33" s="58"/>
      <c r="E33" s="67"/>
      <c r="F33" s="68"/>
      <c r="G33" s="69" t="s">
        <v>34</v>
      </c>
      <c r="H33" s="70" t="s">
        <v>3</v>
      </c>
      <c r="I33" s="71"/>
      <c r="J33" s="71">
        <v>0</v>
      </c>
      <c r="K33" s="72"/>
    </row>
    <row r="34" spans="1:250" ht="15.75" customHeight="1">
      <c r="A34" s="17"/>
      <c r="B34" s="11"/>
      <c r="C34" s="11"/>
      <c r="D34" s="12"/>
      <c r="E34" s="21"/>
      <c r="F34" s="11"/>
      <c r="G34" s="29" t="s">
        <v>35</v>
      </c>
      <c r="H34" s="48" t="s">
        <v>3</v>
      </c>
      <c r="I34" s="47"/>
      <c r="J34" s="47">
        <f>SUM(J30:J33)</f>
        <v>2544</v>
      </c>
      <c r="K34" s="57"/>
    </row>
    <row r="35" spans="1:250" ht="15.75" customHeight="1" thickBot="1">
      <c r="A35" s="17"/>
      <c r="B35" s="59"/>
      <c r="C35" s="59"/>
      <c r="D35" s="58"/>
      <c r="E35" s="61"/>
      <c r="F35" s="59"/>
      <c r="G35" s="65" t="s">
        <v>36</v>
      </c>
      <c r="H35" s="63" t="s">
        <v>3</v>
      </c>
      <c r="I35" s="64"/>
      <c r="J35" s="64">
        <f>0.196*J34</f>
        <v>498.62400000000002</v>
      </c>
      <c r="K35" s="66"/>
    </row>
    <row r="36" spans="1:250" ht="15.75" customHeight="1">
      <c r="A36" s="17"/>
      <c r="B36" s="11"/>
      <c r="C36" s="11"/>
      <c r="D36" s="12"/>
      <c r="E36" s="17"/>
      <c r="F36" s="11"/>
      <c r="G36" s="53" t="s">
        <v>4</v>
      </c>
      <c r="H36" s="48" t="s">
        <v>3</v>
      </c>
      <c r="I36" s="47"/>
      <c r="J36" s="48">
        <f>SUM(J34:J35)</f>
        <v>3042.6239999999998</v>
      </c>
      <c r="K36" s="57"/>
    </row>
    <row r="37" spans="1:250" ht="15.75" customHeight="1">
      <c r="A37" s="17"/>
      <c r="B37" s="11"/>
      <c r="C37" s="11"/>
      <c r="D37" s="12"/>
      <c r="E37" s="17"/>
      <c r="F37" s="11"/>
      <c r="G37" s="53"/>
      <c r="H37" s="48"/>
      <c r="I37" s="47"/>
      <c r="J37" s="48"/>
      <c r="K37" s="57"/>
    </row>
    <row r="38" spans="1:250" s="17" customFormat="1" ht="15.75" customHeight="1">
      <c r="B38" s="26" t="s">
        <v>54</v>
      </c>
      <c r="C38" s="11"/>
      <c r="D38" s="12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 t="s">
        <v>38</v>
      </c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2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73" t="s">
        <v>39</v>
      </c>
      <c r="E43" s="11"/>
      <c r="F43" s="11"/>
      <c r="G43" s="13"/>
      <c r="H43" s="14"/>
      <c r="I43" s="11"/>
      <c r="J43" s="7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53" t="s">
        <v>40</v>
      </c>
      <c r="E44" s="18" t="s">
        <v>51</v>
      </c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47</v>
      </c>
      <c r="E45" s="87" t="s">
        <v>52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48</v>
      </c>
      <c r="E46" s="17" t="s">
        <v>41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53</v>
      </c>
      <c r="E47" s="22" t="s">
        <v>42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49</v>
      </c>
      <c r="E48" s="17" t="s">
        <v>43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50</v>
      </c>
      <c r="E49" s="11" t="s">
        <v>44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8"/>
      <c r="C54" s="8"/>
      <c r="D54" s="11"/>
      <c r="E54" s="11"/>
      <c r="F54" s="11"/>
      <c r="G54" s="23"/>
      <c r="H54" s="11"/>
      <c r="I54" s="11"/>
      <c r="J54" s="23"/>
      <c r="K54" s="2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15</v>
      </c>
      <c r="C55" s="11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46</v>
      </c>
      <c r="C56" s="8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etm.jeanjacques.leconte@orange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2012-03-29T16:19:16Z</cp:lastPrinted>
  <dcterms:created xsi:type="dcterms:W3CDTF">2000-06-29T05:08:18Z</dcterms:created>
  <dcterms:modified xsi:type="dcterms:W3CDTF">2012-04-03T14:29:26Z</dcterms:modified>
</cp:coreProperties>
</file>