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N45" i="1" l="1"/>
  <c r="N35" i="1"/>
  <c r="J35" i="1"/>
  <c r="J45" i="1" l="1"/>
  <c r="N23" i="1" l="1"/>
  <c r="J48" i="1" l="1"/>
  <c r="J52" i="1" s="1"/>
  <c r="J53" i="1" l="1"/>
  <c r="J54" i="1" s="1"/>
</calcChain>
</file>

<file path=xl/sharedStrings.xml><?xml version="1.0" encoding="utf-8"?>
<sst xmlns="http://schemas.openxmlformats.org/spreadsheetml/2006/main" count="107" uniqueCount="84">
  <si>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</si>
  <si>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</si>
  <si>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</si>
  <si>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</si>
  <si>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</si>
  <si>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</si>
  <si>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</si>
  <si>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</si>
  <si>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</si>
  <si>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</si>
  <si>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</si>
  <si>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</si>
  <si>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</si>
  <si>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</si>
  <si>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</si>
  <si>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</si>
  <si>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</si>
  <si>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</si>
  <si>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</si>
  <si>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</si>
  <si>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</si>
  <si>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</si>
  <si>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</si>
  <si>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</si>
  <si>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</si>
  <si>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</si>
  <si>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</si>
  <si>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</si>
  <si>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</si>
  <si>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</si>
  <si>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</si>
  <si>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</si>
  <si>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</si>
  <si>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</si>
  <si>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</si>
  <si>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</si>
  <si>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</si>
  <si>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</si>
  <si>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</si>
  <si>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</si>
  <si>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</si>
  <si>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</si>
  <si>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</si>
  <si>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</si>
  <si>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</si>
  <si>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</si>
  <si>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</si>
  <si>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</si>
  <si>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</si>
  <si>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</si>
  <si>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</si>
  <si>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</si>
  <si>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</si>
  <si>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</si>
  <si>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A2012RH137</t>
  </si>
  <si>
    <t>franklin.foubert@irsn.fr</t>
  </si>
  <si>
    <t>IRSN</t>
  </si>
  <si>
    <t>BP 17</t>
  </si>
  <si>
    <t>92262 Fontenay-aux-Roses cedex</t>
  </si>
  <si>
    <t>France</t>
  </si>
  <si>
    <t>mr Franklin Foubert</t>
  </si>
  <si>
    <t>01.58.35.88.88</t>
  </si>
  <si>
    <t>MCF0151AGND010000</t>
  </si>
  <si>
    <t>Débitmètre thermique massique MCF</t>
  </si>
  <si>
    <t>Gamme: 10 à 1000Nl/mn</t>
  </si>
  <si>
    <t>Connexion : Gaz 1/2'' femelle</t>
  </si>
  <si>
    <t>Pour Air et azote</t>
  </si>
  <si>
    <t>Pression de service jusqu'à 10 bars</t>
  </si>
  <si>
    <t>Sorties: 4-20mA et impulsions/alarme</t>
  </si>
  <si>
    <t>Avec afficheur</t>
  </si>
  <si>
    <t>Fonction totalisation</t>
  </si>
  <si>
    <t>Option modèle</t>
  </si>
  <si>
    <t>MCF0151AGND0100D0</t>
  </si>
  <si>
    <t>5</t>
  </si>
  <si>
    <t>dito</t>
  </si>
  <si>
    <t>PA5-4ISX2SK</t>
  </si>
  <si>
    <t>Connecteur M12 avec 2 mètres de câble</t>
  </si>
  <si>
    <t>Livré en France</t>
  </si>
  <si>
    <t>Avec certificat de calibration</t>
  </si>
  <si>
    <t>MCF0150AGND010000</t>
  </si>
  <si>
    <t>Gamme: 5 à 500Nl/mn</t>
  </si>
  <si>
    <t>stock</t>
  </si>
  <si>
    <t>REV1</t>
  </si>
  <si>
    <t>Gamme étendue: 10 - 1000 Nl/mn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</si>
</sst>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41050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460</v>
      </c>
      <c r="I23" s="47"/>
      <c r="J23" s="47"/>
      <c r="K23" s="76" t="s">
        <v>73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71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72</v>
      </c>
      <c r="E32" s="96" t="s">
        <v>74</v>
      </c>
      <c r="F32" s="96"/>
      <c r="G32" s="97">
        <v>1</v>
      </c>
      <c r="H32" s="48">
        <v>490</v>
      </c>
      <c r="I32" s="47"/>
      <c r="J32" s="47"/>
      <c r="K32" s="76" t="s">
        <v>73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79</v>
      </c>
      <c r="E35" s="96" t="s">
        <v>63</v>
      </c>
      <c r="F35" s="96"/>
      <c r="G35" s="97">
        <v>1</v>
      </c>
      <c r="H35" s="48">
        <v>450</v>
      </c>
      <c r="I35" s="47"/>
      <c r="J35" s="47">
        <f>G35*H35</f>
        <v>450</v>
      </c>
      <c r="K35" s="76" t="s">
        <v>81</v>
      </c>
      <c r="L35" s="17">
        <v>430</v>
      </c>
      <c r="M35" s="84">
        <v>0.4</v>
      </c>
      <c r="N35" s="17">
        <f>L35*(1-M35)</f>
        <v>258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66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68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69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70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>
        <v>2</v>
      </c>
      <c r="C45" s="11"/>
      <c r="D45" s="96" t="s">
        <v>75</v>
      </c>
      <c r="E45" s="96" t="s">
        <v>76</v>
      </c>
      <c r="F45" s="96"/>
      <c r="G45" s="97">
        <v>1</v>
      </c>
      <c r="H45" s="48">
        <v>20</v>
      </c>
      <c r="I45" s="47"/>
      <c r="J45" s="47">
        <f>G45*H45</f>
        <v>20</v>
      </c>
      <c r="K45" s="76" t="s">
        <v>81</v>
      </c>
      <c r="L45" s="17">
        <v>18</v>
      </c>
      <c r="M45" s="84">
        <v>0.4</v>
      </c>
      <c r="N45" s="17">
        <f>L45*(1-M45)</f>
        <v>10.799999999999999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470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33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37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34</v>
      </c>
      <c r="H51" s="70" t="s">
        <v>3</v>
      </c>
      <c r="I51" s="71"/>
      <c r="J51" s="71">
        <v>25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35</v>
      </c>
      <c r="H52" s="48" t="s">
        <v>3</v>
      </c>
      <c r="I52" s="47"/>
      <c r="J52" s="47">
        <f>SUM(J48:J51)</f>
        <v>495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36</v>
      </c>
      <c r="H53" s="63" t="s">
        <v>3</v>
      </c>
      <c r="I53" s="64"/>
      <c r="J53" s="64">
        <f>0.196*J52</f>
        <v>97.02000000000001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592.02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38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39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40</v>
      </c>
      <c r="E62" s="18" t="s">
        <v>77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22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44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46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2012-05-21T12:37:11Z</dcterms:modified>
</cp:coreProperties>
</file>