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42" i="1" l="1"/>
  <c r="J36" i="1"/>
  <c r="N23" i="1" l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<sst xmlns="http://schemas.openxmlformats.org/spreadsheetml/2006/main" count="101" uniqueCount="85">
  <si>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</si>
  <si>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</si>
  <si>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</si>
  <si>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</si>
  <si>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</si>
  <si>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</si>
  <si>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</si>
  <si>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</si>
  <si>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</si>
  <si>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</si>
  <si>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</si>
  <si>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</si>
  <si>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</si>
  <si>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</si>
  <si>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</si>
  <si>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</si>
  <si>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</si>
  <si>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</si>
  <si>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</si>
  <si>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</si>
  <si>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</si>
  <si>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</si>
  <si>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</si>
  <si>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</si>
  <si>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</si>
  <si>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</si>
  <si>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</si>
  <si>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</si>
  <si>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</si>
  <si>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</si>
  <si>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</si>
  <si>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</si>
  <si>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</si>
  <si>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</si>
  <si>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</si>
  <si>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</si>
  <si>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</si>
  <si>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</si>
  <si>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</si>
  <si>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</si>
  <si>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</si>
  <si>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</si>
  <si>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</si>
  <si>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</si>
  <si>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</si>
  <si>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</si>
  <si>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</si>
  <si>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</si>
  <si>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</si>
  <si>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</si>
  <si>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</si>
  <si>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</si>
  <si>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</si>
  <si>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</si>
  <si>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Répétabilité: 0,1%</t>
  </si>
  <si>
    <t>Ex work Bad Kötzting Allemagne</t>
  </si>
  <si>
    <t>Débitmètre hélocoïdal SRZ</t>
  </si>
  <si>
    <t>Gamme de mesure: 0,4 à 40l/mn</t>
  </si>
  <si>
    <t>Précision: 0,5% de la valeur lue</t>
  </si>
  <si>
    <t>Pulses/litre: approx. 3500</t>
  </si>
  <si>
    <t>Connexion: G3/4'' femelle</t>
  </si>
  <si>
    <t>A2012RH136</t>
  </si>
  <si>
    <t>SRZ 40 ST.E.V</t>
  </si>
  <si>
    <t>Gamme utilisée: 0,4 à 6l/mn</t>
  </si>
  <si>
    <t>Media: Mastic</t>
  </si>
  <si>
    <t>Viscosité: 600mpas</t>
  </si>
  <si>
    <t>Temp: 28°C</t>
  </si>
  <si>
    <t>Densité: 1,03Kg/dm3</t>
  </si>
  <si>
    <t>Pression: 200bars</t>
  </si>
  <si>
    <t>Devis 120490 benjamin Holtz 30/03/12</t>
  </si>
  <si>
    <t>3-4</t>
  </si>
  <si>
    <t>VTER/P</t>
  </si>
  <si>
    <t>Amplificateur</t>
  </si>
  <si>
    <t>Modèle intégral</t>
  </si>
  <si>
    <t>Fréquence: 3 à 3000hz</t>
  </si>
  <si>
    <t>Alimentation: 7 à 29Vdc</t>
  </si>
  <si>
    <t>Sortie : push pull ou NPN</t>
  </si>
  <si>
    <t>423 2 99-5114-00-05</t>
  </si>
  <si>
    <t>AMP connecteur 5 pin type 423 (PG 7)</t>
  </si>
  <si>
    <t>CATS</t>
  </si>
  <si>
    <t>Parc des Alizes Zone Industrie</t>
  </si>
  <si>
    <t>76430 Sandouville</t>
  </si>
  <si>
    <t>Mr Leclerc</t>
  </si>
  <si>
    <t>02 35 55 07 70</t>
  </si>
  <si>
    <t>m.leclerc@groupe-cats.fr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</si>
</sst>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nuaire.com/villes/sandouvill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79</v>
      </c>
      <c r="E8" s="8"/>
      <c r="F8" s="21"/>
      <c r="G8" s="21"/>
      <c r="H8" s="30" t="s">
        <v>1</v>
      </c>
      <c r="I8" s="17"/>
      <c r="J8" s="74">
        <v>40998</v>
      </c>
      <c r="K8" s="21"/>
      <c r="M8" s="89"/>
    </row>
    <row r="9" spans="1:250" ht="15.75" customHeight="1">
      <c r="A9" s="17"/>
      <c r="B9" s="21"/>
      <c r="C9" s="21"/>
      <c r="D9" s="96" t="s">
        <v>80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81</v>
      </c>
      <c r="E10" s="8"/>
      <c r="F10" s="21"/>
      <c r="G10" s="30"/>
      <c r="H10" s="17"/>
      <c r="J10" s="17"/>
      <c r="K10" s="21"/>
      <c r="M10" s="89"/>
    </row>
    <row r="11" spans="1:250" ht="15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82</v>
      </c>
      <c r="E12" s="8"/>
      <c r="F12" s="21"/>
      <c r="G12" s="17"/>
      <c r="H12" s="20" t="s">
        <v>31</v>
      </c>
      <c r="I12" s="20"/>
      <c r="J12" s="31" t="s">
        <v>61</v>
      </c>
      <c r="K12" s="21"/>
      <c r="M12" s="89"/>
    </row>
    <row r="13" spans="1:250" ht="15">
      <c r="A13" s="17"/>
      <c r="B13" s="78" t="s">
        <v>8</v>
      </c>
      <c r="C13" s="21"/>
      <c r="D13" s="96" t="s">
        <v>83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84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69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56</v>
      </c>
      <c r="G23" s="17">
        <v>1</v>
      </c>
      <c r="H23" s="48">
        <v>2522</v>
      </c>
      <c r="I23" s="47"/>
      <c r="J23" s="47">
        <f>G23*H23</f>
        <v>2522</v>
      </c>
      <c r="K23" s="76" t="s">
        <v>70</v>
      </c>
      <c r="L23" s="17">
        <v>2522</v>
      </c>
      <c r="M23" s="84">
        <v>0.35</v>
      </c>
      <c r="N23" s="17">
        <f>L23*(1-M23)</f>
        <v>1639.3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58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59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60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17" t="s">
        <v>71</v>
      </c>
      <c r="E36" s="17" t="s">
        <v>72</v>
      </c>
      <c r="G36" s="17">
        <v>1</v>
      </c>
      <c r="H36" s="48">
        <v>304</v>
      </c>
      <c r="I36" s="47"/>
      <c r="J36" s="47">
        <f>G36*H36</f>
        <v>304</v>
      </c>
      <c r="K36" s="76" t="s">
        <v>70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73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74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75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76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3</v>
      </c>
      <c r="C42" s="11"/>
      <c r="D42" s="17" t="s">
        <v>77</v>
      </c>
      <c r="E42" s="17" t="s">
        <v>78</v>
      </c>
      <c r="G42" s="17">
        <v>1</v>
      </c>
      <c r="H42" s="48">
        <v>21</v>
      </c>
      <c r="I42" s="47"/>
      <c r="J42" s="47">
        <f>G42*H42</f>
        <v>21</v>
      </c>
      <c r="K42" s="76" t="s">
        <v>70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2847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35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39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36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37</v>
      </c>
      <c r="H48" s="48" t="s">
        <v>3</v>
      </c>
      <c r="I48" s="47"/>
      <c r="J48" s="47">
        <f>SUM(J44:J47)</f>
        <v>2847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38</v>
      </c>
      <c r="H49" s="63" t="s">
        <v>3</v>
      </c>
      <c r="I49" s="64"/>
      <c r="J49" s="64">
        <f>0.196*J48</f>
        <v>558.01200000000006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3405.0120000000002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40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41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42</v>
      </c>
      <c r="E58" s="18" t="s">
        <v>55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22" t="s">
        <v>44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17" t="s">
        <v>45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53</v>
      </c>
      <c r="E63" s="11" t="s">
        <v>46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48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0" r:id="rId3" display="http://www.annuaire.com/villes/sandouville/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2012-03-30T06:34:46Z</dcterms:modified>
</cp:coreProperties>
</file>