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5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36" i="1" l="1"/>
  <c r="J36" i="1" l="1"/>
  <c r="N36" i="1"/>
  <c r="N23" i="1" l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<sst xmlns="http://schemas.openxmlformats.org/spreadsheetml/2006/main" count="98" uniqueCount="83">
  <si>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</si>
  <si>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</si>
  <si>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</si>
  <si>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</si>
  <si>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</si>
  <si>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</si>
  <si>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</si>
  <si>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</si>
  <si>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</si>
  <si>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</si>
  <si>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</si>
  <si>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</si>
  <si>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</si>
  <si>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</si>
  <si>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</si>
  <si>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</si>
  <si>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</si>
  <si>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</si>
  <si>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</si>
  <si>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</si>
  <si>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</si>
  <si>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</si>
  <si>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</si>
  <si>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</si>
  <si>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</si>
  <si>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</si>
  <si>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</si>
  <si>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</si>
  <si>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</si>
  <si>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</si>
  <si>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</si>
  <si>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</si>
  <si>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</si>
  <si>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</si>
  <si>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</si>
  <si>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</si>
  <si>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</si>
  <si>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</si>
  <si>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</si>
  <si>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</si>
  <si>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</si>
  <si>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</si>
  <si>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</si>
  <si>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</si>
  <si>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</si>
  <si>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</si>
  <si>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</si>
  <si>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</si>
  <si>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</si>
  <si>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</si>
  <si>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</si>
  <si>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</si>
  <si>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</si>
  <si>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</si>
  <si>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</si>
  <si>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A2012RH134</t>
  </si>
  <si>
    <t>Fakhr-Eddine KASMI</t>
  </si>
  <si>
    <t>16, rue de la Porte à Bateaux</t>
  </si>
  <si>
    <t>27540 Ivry La Bataille</t>
  </si>
  <si>
    <t>Tel : +33 (0)2.32.22.35.16</t>
  </si>
  <si>
    <t>Fax : +33 (0)2.32.36.93.08</t>
  </si>
  <si>
    <t>E-mail : fkasmi@efe-sensor.com</t>
  </si>
  <si>
    <t>Livré Ivry La Bataille</t>
  </si>
  <si>
    <t>7ME5850-1EA01-0AA1/Y01/Y02/B06/Y99</t>
  </si>
  <si>
    <t>Fluide: air</t>
  </si>
  <si>
    <t>Calibration spécifique 15°C 1013mbar</t>
  </si>
  <si>
    <t>Flotteur aluminium</t>
  </si>
  <si>
    <t>Connexion: filetage femelle DIN G1/4</t>
  </si>
  <si>
    <t>Sans robinet</t>
  </si>
  <si>
    <t>Avec certificat de calibration</t>
  </si>
  <si>
    <t>Avec échelle gravée noire</t>
  </si>
  <si>
    <t>Avec étiquette blanche à l'arrière du tube pour meilleure lecture</t>
  </si>
  <si>
    <t>Finition Oxygène</t>
  </si>
  <si>
    <t>Débitmètre à flotteur type Minix MA302</t>
  </si>
  <si>
    <t>Echelle: 1-10l/mn</t>
  </si>
  <si>
    <t>7ME5850-6FC01-0AA1/Y01/Y02/B06/Y99</t>
  </si>
  <si>
    <t>dito</t>
  </si>
  <si>
    <t>Echelle: 20-200l/mn</t>
  </si>
  <si>
    <t>Avec socle pour utilisation sur table</t>
  </si>
  <si>
    <t>Offer 2012-2272 M. Vollmer 03/04/12</t>
  </si>
  <si>
    <t>Précision: +-2%</t>
  </si>
  <si>
    <t xml:space="preserve">Technologies &amp; Équipements Industriels </t>
  </si>
  <si>
    <t>REV3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</si>
</sst>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kasmi@efe-sensor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E9" sqref="E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81</v>
      </c>
      <c r="E8" s="8"/>
      <c r="F8" s="21"/>
      <c r="G8" s="21"/>
      <c r="H8" s="30" t="s">
        <v>1</v>
      </c>
      <c r="I8" s="17"/>
      <c r="J8" s="74">
        <v>41019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73</v>
      </c>
      <c r="F23" s="96"/>
      <c r="G23" s="97">
        <v>1</v>
      </c>
      <c r="H23" s="48">
        <v>607</v>
      </c>
      <c r="I23" s="47"/>
      <c r="J23" s="47">
        <f>G23*H23</f>
        <v>607</v>
      </c>
      <c r="K23" s="76" t="s">
        <v>21</v>
      </c>
      <c r="L23" s="17">
        <v>607</v>
      </c>
      <c r="M23" s="84">
        <v>0.37</v>
      </c>
      <c r="N23" s="17">
        <f>L23*(1-M23)</f>
        <v>382.41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80</v>
      </c>
      <c r="F35" s="96"/>
      <c r="G35" s="97"/>
      <c r="H35" s="48"/>
      <c r="I35" s="47"/>
      <c r="J35" s="47"/>
      <c r="K35" s="76"/>
      <c r="L35" s="17" t="s">
        <v>79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75</v>
      </c>
      <c r="E36" s="96" t="s">
        <v>76</v>
      </c>
      <c r="F36" s="96"/>
      <c r="G36" s="97">
        <v>1</v>
      </c>
      <c r="H36" s="48">
        <v>717</v>
      </c>
      <c r="I36" s="47"/>
      <c r="J36" s="47">
        <f>G36*H36</f>
        <v>717</v>
      </c>
      <c r="K36" s="76" t="s">
        <v>21</v>
      </c>
      <c r="L36" s="17">
        <f>717</f>
        <v>717</v>
      </c>
      <c r="M36" s="84">
        <v>0.37</v>
      </c>
      <c r="N36" s="17">
        <f>L36*(1-M36)</f>
        <v>451.71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1324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34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38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35</v>
      </c>
      <c r="H43" s="70" t="s">
        <v>3</v>
      </c>
      <c r="I43" s="71"/>
      <c r="J43" s="71">
        <v>45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36</v>
      </c>
      <c r="H44" s="48" t="s">
        <v>3</v>
      </c>
      <c r="I44" s="47"/>
      <c r="J44" s="47">
        <f>SUM(J40:J43)</f>
        <v>1369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37</v>
      </c>
      <c r="H45" s="63" t="s">
        <v>3</v>
      </c>
      <c r="I45" s="64"/>
      <c r="J45" s="64">
        <f>0.196*J44</f>
        <v>268.32400000000001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1637.3240000000001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54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39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40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41</v>
      </c>
      <c r="E54" s="18" t="s">
        <v>62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87" t="s">
        <v>52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42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53</v>
      </c>
      <c r="E57" s="22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17" t="s">
        <v>44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51</v>
      </c>
      <c r="E59" s="11" t="s">
        <v>45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kasmi@efe-sensor.com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2012-03-29T15:08:47Z</cp:lastPrinted>
  <dcterms:created xsi:type="dcterms:W3CDTF">2000-06-29T05:08:18Z</dcterms:created>
  <dcterms:modified xsi:type="dcterms:W3CDTF">2012-04-19T15:56:29Z</dcterms:modified>
</cp:coreProperties>
</file>