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5" windowWidth="28830" windowHeight="6150"/>
  </bookViews>
  <sheets>
    <sheet name="QUOTE" sheetId="1" r:id="rId1"/>
  </sheets>
  <definedNames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L36" i="1" l="1"/>
  <c r="J36" i="1" l="1"/>
  <c r="N36" i="1"/>
  <c r="N23" i="1" l="1"/>
  <c r="J23" i="1" l="1"/>
  <c r="J40" i="1" s="1"/>
  <c r="J44" i="1" s="1"/>
  <c r="J45" i="1" l="1"/>
  <c r="J46" i="1" s="1"/>
</calcChain>
</file>

<file path=xl/sharedStrings.xml><?xml version="1.0" encoding="utf-8"?>
<sst xmlns="http://schemas.openxmlformats.org/spreadsheetml/2006/main" count="97" uniqueCount="82">
  <si>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</si>
  <si>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</si>
  <si>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</si>
  <si>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</si>
  <si>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</si>
  <si>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</si>
  <si>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</si>
  <si>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</si>
  <si>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</si>
  <si>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</si>
  <si>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</si>
  <si>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</si>
  <si>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</si>
  <si>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</si>
  <si>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</si>
  <si>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</si>
  <si>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</si>
  <si>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</si>
  <si>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</si>
  <si>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</si>
  <si>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</si>
  <si>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</si>
  <si>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</si>
  <si>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</si>
  <si>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</si>
  <si>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</si>
  <si>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</si>
  <si>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</si>
  <si>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</si>
  <si>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</si>
  <si>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</si>
  <si>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</si>
  <si>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</si>
  <si>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</si>
  <si>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</si>
  <si>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</si>
  <si>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</si>
  <si>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</si>
  <si>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</si>
  <si>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</si>
  <si>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</si>
  <si>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</si>
  <si>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</si>
  <si>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</si>
  <si>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</si>
  <si>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</si>
  <si>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</si>
  <si>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</si>
  <si>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</si>
  <si>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</si>
  <si>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</si>
  <si>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</si>
  <si>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</si>
  <si>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</si>
  <si>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</si>
  <si>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A2012RH134</t>
  </si>
  <si>
    <t>Fakhr-Eddine KASMI</t>
  </si>
  <si>
    <t>16, rue de la Porte à Bateaux</t>
  </si>
  <si>
    <t>27540 Ivry La Bataille</t>
  </si>
  <si>
    <t>Tel : +33 (0)2.32.22.35.16</t>
  </si>
  <si>
    <t>Fax : +33 (0)2.32.36.93.08</t>
  </si>
  <si>
    <t>E-mail : fkasmi@efe-sensor.com</t>
  </si>
  <si>
    <t>EFE Sensor</t>
  </si>
  <si>
    <t>Livré Ivry La Bataille</t>
  </si>
  <si>
    <t>7ME5850-1EA01-0AA1/Y01/Y02/B06/Y99</t>
  </si>
  <si>
    <t>Fluide: air</t>
  </si>
  <si>
    <t>Calibration spécifique 15°C 1013mbar</t>
  </si>
  <si>
    <t>Flotteur aluminium</t>
  </si>
  <si>
    <t>Connexion: filetage femelle DIN G1/4</t>
  </si>
  <si>
    <t>Sans robinet</t>
  </si>
  <si>
    <t>Avec certificat de calibration</t>
  </si>
  <si>
    <t>Avec échelle gravée noire</t>
  </si>
  <si>
    <t>Avec étiquette blanche à l'arrière du tube pour meilleure lecture</t>
  </si>
  <si>
    <t>Finition Oxygène</t>
  </si>
  <si>
    <t>Débitmètre à flotteur type Minix MA302</t>
  </si>
  <si>
    <t>Echelle: 1-10l/mn</t>
  </si>
  <si>
    <t>7ME5850-6FC01-0AA1/Y01/Y02/B06/Y99</t>
  </si>
  <si>
    <t>dito</t>
  </si>
  <si>
    <t>Echelle: 20-200l/mn</t>
  </si>
  <si>
    <t>Avec socle pour utilisation sur table</t>
  </si>
  <si>
    <t>Offer 2012-2272 M. Vollmer 03/04/12</t>
  </si>
  <si>
    <t>REV2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</si>
</sst>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kasmi@efe-sensor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3"/>
  <sheetViews>
    <sheetView tabSelected="1" zoomScaleNormal="100" workbookViewId="0">
      <selection activeCell="E12" sqref="E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81</v>
      </c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20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17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19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62</v>
      </c>
      <c r="E8" s="8"/>
      <c r="F8" s="21"/>
      <c r="G8" s="21"/>
      <c r="H8" s="30" t="s">
        <v>1</v>
      </c>
      <c r="I8" s="17"/>
      <c r="J8" s="74">
        <v>41002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56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60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64</v>
      </c>
      <c r="E23" s="96" t="s">
        <v>74</v>
      </c>
      <c r="F23" s="96"/>
      <c r="G23" s="97">
        <v>1</v>
      </c>
      <c r="H23" s="48">
        <v>607</v>
      </c>
      <c r="I23" s="47"/>
      <c r="J23" s="47">
        <f>G23*H23</f>
        <v>607</v>
      </c>
      <c r="K23" s="76" t="s">
        <v>21</v>
      </c>
      <c r="L23" s="17">
        <v>607</v>
      </c>
      <c r="M23" s="84">
        <v>0.37</v>
      </c>
      <c r="N23" s="17">
        <f>L23*(1-M23)</f>
        <v>382.41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75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69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70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71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72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73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79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L35" s="17" t="s">
        <v>80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>
        <v>2</v>
      </c>
      <c r="C36" s="11"/>
      <c r="D36" s="96" t="s">
        <v>76</v>
      </c>
      <c r="E36" s="96" t="s">
        <v>77</v>
      </c>
      <c r="F36" s="96"/>
      <c r="G36" s="97">
        <v>1</v>
      </c>
      <c r="H36" s="48">
        <v>717</v>
      </c>
      <c r="I36" s="47"/>
      <c r="J36" s="47">
        <f>G36*H36</f>
        <v>717</v>
      </c>
      <c r="K36" s="76" t="s">
        <v>21</v>
      </c>
      <c r="L36" s="17">
        <f>717</f>
        <v>717</v>
      </c>
      <c r="M36" s="84">
        <v>0.37</v>
      </c>
      <c r="N36" s="17">
        <f>L36*(1-M36)</f>
        <v>451.71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78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/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ht="15.75" customHeight="1" thickBot="1">
      <c r="A39" s="17"/>
      <c r="B39" s="58"/>
      <c r="C39" s="59"/>
      <c r="D39" s="60"/>
      <c r="E39" s="61"/>
      <c r="F39" s="62"/>
      <c r="G39" s="62"/>
      <c r="H39" s="63"/>
      <c r="I39" s="64"/>
      <c r="J39" s="64"/>
      <c r="K39" s="77"/>
    </row>
    <row r="40" spans="1:250" ht="15.75" customHeight="1">
      <c r="A40" s="17"/>
      <c r="B40" s="11"/>
      <c r="C40" s="11"/>
      <c r="D40" s="12"/>
      <c r="E40" s="21"/>
      <c r="F40" s="11"/>
      <c r="G40" s="30" t="s">
        <v>4</v>
      </c>
      <c r="H40" s="48" t="s">
        <v>3</v>
      </c>
      <c r="I40" s="47"/>
      <c r="J40" s="47">
        <f>SUM(J22:J39)</f>
        <v>1324</v>
      </c>
      <c r="K40" s="57"/>
    </row>
    <row r="41" spans="1:250" ht="15.75" customHeight="1">
      <c r="A41" s="17"/>
      <c r="B41" s="11"/>
      <c r="C41" s="11"/>
      <c r="D41" s="12"/>
      <c r="E41" s="41"/>
      <c r="F41" s="39"/>
      <c r="G41" s="40" t="s">
        <v>34</v>
      </c>
      <c r="H41" s="49" t="s">
        <v>3</v>
      </c>
      <c r="I41" s="50"/>
      <c r="J41" s="50">
        <v>0</v>
      </c>
      <c r="K41" s="55"/>
    </row>
    <row r="42" spans="1:250" ht="15.75" customHeight="1">
      <c r="A42" s="17"/>
      <c r="B42" s="11"/>
      <c r="C42" s="11"/>
      <c r="D42" s="12"/>
      <c r="E42" s="42"/>
      <c r="F42" s="43"/>
      <c r="G42" s="54" t="s">
        <v>38</v>
      </c>
      <c r="H42" s="51" t="s">
        <v>3</v>
      </c>
      <c r="I42" s="52"/>
      <c r="J42" s="52">
        <v>0</v>
      </c>
      <c r="K42" s="56"/>
    </row>
    <row r="43" spans="1:250" ht="15.75" customHeight="1" thickBot="1">
      <c r="A43" s="17"/>
      <c r="B43" s="59"/>
      <c r="C43" s="59"/>
      <c r="D43" s="58"/>
      <c r="E43" s="67"/>
      <c r="F43" s="68"/>
      <c r="G43" s="69" t="s">
        <v>35</v>
      </c>
      <c r="H43" s="70" t="s">
        <v>3</v>
      </c>
      <c r="I43" s="71"/>
      <c r="J43" s="71">
        <v>45</v>
      </c>
      <c r="K43" s="72"/>
    </row>
    <row r="44" spans="1:250" ht="15.75" customHeight="1">
      <c r="A44" s="17"/>
      <c r="B44" s="11"/>
      <c r="C44" s="11"/>
      <c r="D44" s="12"/>
      <c r="E44" s="21"/>
      <c r="F44" s="11"/>
      <c r="G44" s="29" t="s">
        <v>36</v>
      </c>
      <c r="H44" s="48" t="s">
        <v>3</v>
      </c>
      <c r="I44" s="47"/>
      <c r="J44" s="47">
        <f>SUM(J40:J43)</f>
        <v>1369</v>
      </c>
      <c r="K44" s="57"/>
    </row>
    <row r="45" spans="1:250" ht="15.75" customHeight="1" thickBot="1">
      <c r="A45" s="17"/>
      <c r="B45" s="59"/>
      <c r="C45" s="59"/>
      <c r="D45" s="58"/>
      <c r="E45" s="61"/>
      <c r="F45" s="59"/>
      <c r="G45" s="65" t="s">
        <v>37</v>
      </c>
      <c r="H45" s="63" t="s">
        <v>3</v>
      </c>
      <c r="I45" s="64"/>
      <c r="J45" s="64">
        <f>0.196*J44</f>
        <v>268.32400000000001</v>
      </c>
      <c r="K45" s="66"/>
    </row>
    <row r="46" spans="1:250" ht="15.75" customHeight="1">
      <c r="A46" s="17"/>
      <c r="B46" s="11"/>
      <c r="C46" s="11"/>
      <c r="D46" s="12"/>
      <c r="E46" s="17"/>
      <c r="F46" s="11"/>
      <c r="G46" s="53" t="s">
        <v>4</v>
      </c>
      <c r="H46" s="48" t="s">
        <v>3</v>
      </c>
      <c r="I46" s="47"/>
      <c r="J46" s="48">
        <f>SUM(J44:J45)</f>
        <v>1637.3240000000001</v>
      </c>
      <c r="K46" s="57"/>
    </row>
    <row r="47" spans="1:250" ht="15.75" customHeight="1">
      <c r="A47" s="17"/>
      <c r="B47" s="11"/>
      <c r="C47" s="11"/>
      <c r="D47" s="12"/>
      <c r="E47" s="17"/>
      <c r="F47" s="11"/>
      <c r="G47" s="53"/>
      <c r="H47" s="48"/>
      <c r="I47" s="47"/>
      <c r="J47" s="48"/>
      <c r="K47" s="57"/>
    </row>
    <row r="48" spans="1:250" s="17" customFormat="1" ht="15.75" customHeight="1">
      <c r="B48" s="26" t="s">
        <v>54</v>
      </c>
      <c r="C48" s="11"/>
      <c r="D48" s="12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 t="s">
        <v>39</v>
      </c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8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8"/>
      <c r="E52" s="11"/>
      <c r="F52" s="11"/>
      <c r="G52" s="13"/>
      <c r="H52" s="19"/>
      <c r="I52" s="11"/>
      <c r="J52" s="15"/>
      <c r="K52" s="16"/>
      <c r="L52" s="2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C53" s="11"/>
      <c r="D53" s="73" t="s">
        <v>40</v>
      </c>
      <c r="E53" s="11"/>
      <c r="F53" s="11"/>
      <c r="G53" s="13"/>
      <c r="H53" s="14"/>
      <c r="I53" s="11"/>
      <c r="J53" s="7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41</v>
      </c>
      <c r="E54" s="18" t="s">
        <v>63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48</v>
      </c>
      <c r="E55" s="87" t="s">
        <v>52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49</v>
      </c>
      <c r="E56" s="17" t="s">
        <v>42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53</v>
      </c>
      <c r="E57" s="22" t="s">
        <v>43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D58" s="25" t="s">
        <v>50</v>
      </c>
      <c r="E58" s="17" t="s">
        <v>44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53" t="s">
        <v>51</v>
      </c>
      <c r="E59" s="11" t="s">
        <v>45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46</v>
      </c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8"/>
      <c r="C64" s="8"/>
      <c r="D64" s="11"/>
      <c r="E64" s="11"/>
      <c r="F64" s="11"/>
      <c r="G64" s="23"/>
      <c r="H64" s="11"/>
      <c r="I64" s="11"/>
      <c r="J64" s="23"/>
      <c r="K64" s="2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15</v>
      </c>
      <c r="C65" s="11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47</v>
      </c>
      <c r="C66" s="8"/>
      <c r="D66" s="11"/>
      <c r="E66" s="11"/>
      <c r="F66" s="11"/>
      <c r="G66" s="23"/>
      <c r="H66" s="11"/>
      <c r="I66" s="11"/>
      <c r="J66" s="23"/>
      <c r="K66" s="2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fkasmi@efe-sensor.com"/>
  </hyperlinks>
  <printOptions horizontalCentered="1"/>
  <pageMargins left="0.33" right="0.27" top="0.32" bottom="0.33" header="0.24" footer="0.196850393700787"/>
  <pageSetup paperSize="9" scale="74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2012-03-29T15:08:47Z</cp:lastPrinted>
  <dcterms:created xsi:type="dcterms:W3CDTF">2000-06-29T05:08:18Z</dcterms:created>
  <dcterms:modified xsi:type="dcterms:W3CDTF">2012-04-03T12:04:45Z</dcterms:modified>
</cp:coreProperties>
</file>