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QUOTE!$A$1:$K$75</definedName>
  </definedNames>
  <calcPr calcId="145621"/>
</workbook>
</file>

<file path=xl/calcChain.xml><?xml version="1.0" encoding="utf-8"?>
<calcChain xmlns="http://schemas.openxmlformats.org/spreadsheetml/2006/main">
  <c r="J36" i="1" l="1"/>
  <c r="L36" i="1"/>
  <c r="N36" i="1" s="1"/>
  <c r="L23" i="1"/>
  <c r="N23" i="1" l="1"/>
  <c r="J23" i="1" l="1"/>
  <c r="J49" i="1" s="1"/>
  <c r="J53" i="1" s="1"/>
  <c r="J54" i="1" l="1"/>
  <c r="J55" i="1" s="1"/>
</calcChain>
</file>

<file path=xl/sharedStrings.xml><?xml version="1.0" encoding="utf-8"?>
<sst xmlns="http://schemas.openxmlformats.org/spreadsheetml/2006/main" count="105" uniqueCount="81">
  <si>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</si>
  <si>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</si>
  <si>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</si>
  <si>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</si>
  <si>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</si>
  <si>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</si>
  <si>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</si>
  <si>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</si>
  <si>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</si>
  <si>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</si>
  <si>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</si>
  <si>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</si>
  <si>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</si>
  <si>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</si>
  <si>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</si>
  <si>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</si>
  <si>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</si>
  <si>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</si>
  <si>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</si>
  <si>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</si>
  <si>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</si>
  <si>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</si>
  <si>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</si>
  <si>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</si>
  <si>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</si>
  <si>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</si>
  <si>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</si>
  <si>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</si>
  <si>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</si>
  <si>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</si>
  <si>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</si>
  <si>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</si>
  <si>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</si>
  <si>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</si>
  <si>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</si>
  <si>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</si>
  <si>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</si>
  <si>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</si>
  <si>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</si>
  <si>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</si>
  <si>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</si>
  <si>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</si>
  <si>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</si>
  <si>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</si>
  <si>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</si>
  <si>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</si>
  <si>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</si>
  <si>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</si>
  <si>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</si>
  <si>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</si>
  <si>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</si>
  <si>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</si>
  <si>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</si>
  <si>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</si>
  <si>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</si>
  <si>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A2012RH134</t>
  </si>
  <si>
    <t>Fakhr-Eddine KASMI</t>
  </si>
  <si>
    <t>16, rue de la Porte à Bateaux</t>
  </si>
  <si>
    <t>27540 Ivry La Bataille</t>
  </si>
  <si>
    <t>Tel : +33 (0)2.32.22.35.16</t>
  </si>
  <si>
    <t>Fax : +33 (0)2.32.36.93.08</t>
  </si>
  <si>
    <t>E-mail : fkasmi@efe-sensor.com</t>
  </si>
  <si>
    <t>EFE Sensor</t>
  </si>
  <si>
    <t>Débitmètre à flotteur type Tubux</t>
  </si>
  <si>
    <t>Modèle: M30 B40</t>
  </si>
  <si>
    <t>Fluide: Oxygène</t>
  </si>
  <si>
    <t>Gamme : 1 à 10 l/mn</t>
  </si>
  <si>
    <t>flotteur : Aluminium</t>
  </si>
  <si>
    <t>Joint: viton</t>
  </si>
  <si>
    <t>Connexion: Gaz 1/2 '' femelle Inox</t>
  </si>
  <si>
    <t>Calibration : 15°C, 1013,25mbar absolu</t>
  </si>
  <si>
    <t>Dégraissage pour oxygène</t>
  </si>
  <si>
    <t>Certificat d'étalonnage</t>
  </si>
  <si>
    <t>7ME5812-2EF14-0DD0  B06 Y01  Y07</t>
  </si>
  <si>
    <t>7ME5812-4CF14-0DF0  B06 Y01  Y07</t>
  </si>
  <si>
    <t>Modèle: M30 D800</t>
  </si>
  <si>
    <t>Gamme : 20 à 200 l/mn</t>
  </si>
  <si>
    <t>Connexion: Gaz 1'' femelle Inox</t>
  </si>
  <si>
    <t>Livré Ivry La Bataille</t>
  </si>
  <si>
    <t>Cône de mesure: verre borosilicate</t>
  </si>
  <si>
    <t>Armature: inox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</si>
</sst>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kasmi@efe-sensor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2"/>
  <sheetViews>
    <sheetView tabSelected="1" topLeftCell="A25" zoomScaleNormal="100" workbookViewId="0">
      <selection activeCell="V4" sqref="V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62</v>
      </c>
      <c r="E8" s="8"/>
      <c r="F8" s="21"/>
      <c r="G8" s="21"/>
      <c r="H8" s="30" t="s">
        <v>1</v>
      </c>
      <c r="I8" s="17"/>
      <c r="J8" s="74">
        <v>40997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73</v>
      </c>
      <c r="E23" s="96" t="s">
        <v>63</v>
      </c>
      <c r="F23" s="96"/>
      <c r="G23" s="97">
        <v>1</v>
      </c>
      <c r="H23" s="48">
        <v>434</v>
      </c>
      <c r="I23" s="47"/>
      <c r="J23" s="47">
        <f>G23*H23</f>
        <v>434</v>
      </c>
      <c r="K23" s="76" t="s">
        <v>21</v>
      </c>
      <c r="L23" s="17">
        <f>237+59+48+90</f>
        <v>434</v>
      </c>
      <c r="M23" s="84">
        <v>0.37</v>
      </c>
      <c r="N23" s="17">
        <f>L23*(1-M23)</f>
        <v>273.42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79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80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67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68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69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70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71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72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2</v>
      </c>
      <c r="C36" s="11"/>
      <c r="D36" s="96" t="s">
        <v>74</v>
      </c>
      <c r="E36" s="96" t="s">
        <v>63</v>
      </c>
      <c r="F36" s="96"/>
      <c r="G36" s="97">
        <v>1</v>
      </c>
      <c r="H36" s="48">
        <v>442</v>
      </c>
      <c r="I36" s="47"/>
      <c r="J36" s="47">
        <f>G36*H36</f>
        <v>442</v>
      </c>
      <c r="K36" s="76" t="s">
        <v>21</v>
      </c>
      <c r="L36" s="17">
        <f>245+59+48+90</f>
        <v>442</v>
      </c>
      <c r="M36" s="84">
        <v>0.37</v>
      </c>
      <c r="N36" s="17">
        <f>L36*(1-M36)</f>
        <v>278.45999999999998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75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79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80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65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76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67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 t="s">
        <v>68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 t="s">
        <v>77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D45" s="96"/>
      <c r="E45" s="96" t="s">
        <v>70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2"/>
      <c r="C46" s="11"/>
      <c r="D46" s="96"/>
      <c r="E46" s="96" t="s">
        <v>71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2"/>
      <c r="C47" s="11"/>
      <c r="D47" s="96"/>
      <c r="E47" s="96" t="s">
        <v>72</v>
      </c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ht="15.75" customHeight="1" thickBot="1">
      <c r="A48" s="17"/>
      <c r="B48" s="58"/>
      <c r="C48" s="59"/>
      <c r="D48" s="60"/>
      <c r="E48" s="61"/>
      <c r="F48" s="62"/>
      <c r="G48" s="62"/>
      <c r="H48" s="63"/>
      <c r="I48" s="64"/>
      <c r="J48" s="64"/>
      <c r="K48" s="77"/>
    </row>
    <row r="49" spans="1:250" ht="15.75" customHeight="1">
      <c r="A49" s="17"/>
      <c r="B49" s="11"/>
      <c r="C49" s="11"/>
      <c r="D49" s="12"/>
      <c r="E49" s="21"/>
      <c r="F49" s="11"/>
      <c r="G49" s="30" t="s">
        <v>4</v>
      </c>
      <c r="H49" s="48" t="s">
        <v>3</v>
      </c>
      <c r="I49" s="47"/>
      <c r="J49" s="47">
        <f>SUM(J22:J48)</f>
        <v>876</v>
      </c>
      <c r="K49" s="57"/>
    </row>
    <row r="50" spans="1:250" ht="15.75" customHeight="1">
      <c r="A50" s="17"/>
      <c r="B50" s="11"/>
      <c r="C50" s="11"/>
      <c r="D50" s="12"/>
      <c r="E50" s="41"/>
      <c r="F50" s="39"/>
      <c r="G50" s="40" t="s">
        <v>34</v>
      </c>
      <c r="H50" s="49" t="s">
        <v>3</v>
      </c>
      <c r="I50" s="50"/>
      <c r="J50" s="50">
        <v>0</v>
      </c>
      <c r="K50" s="55"/>
    </row>
    <row r="51" spans="1:250" ht="15.75" customHeight="1">
      <c r="A51" s="17"/>
      <c r="B51" s="11"/>
      <c r="C51" s="11"/>
      <c r="D51" s="12"/>
      <c r="E51" s="42"/>
      <c r="F51" s="43"/>
      <c r="G51" s="54" t="s">
        <v>38</v>
      </c>
      <c r="H51" s="51" t="s">
        <v>3</v>
      </c>
      <c r="I51" s="52"/>
      <c r="J51" s="52">
        <v>0</v>
      </c>
      <c r="K51" s="56"/>
    </row>
    <row r="52" spans="1:250" ht="15.75" customHeight="1" thickBot="1">
      <c r="A52" s="17"/>
      <c r="B52" s="59"/>
      <c r="C52" s="59"/>
      <c r="D52" s="58"/>
      <c r="E52" s="67"/>
      <c r="F52" s="68"/>
      <c r="G52" s="69" t="s">
        <v>35</v>
      </c>
      <c r="H52" s="70" t="s">
        <v>3</v>
      </c>
      <c r="I52" s="71"/>
      <c r="J52" s="71">
        <v>45</v>
      </c>
      <c r="K52" s="72"/>
    </row>
    <row r="53" spans="1:250" ht="15.75" customHeight="1">
      <c r="A53" s="17"/>
      <c r="B53" s="11"/>
      <c r="C53" s="11"/>
      <c r="D53" s="12"/>
      <c r="E53" s="21"/>
      <c r="F53" s="11"/>
      <c r="G53" s="29" t="s">
        <v>36</v>
      </c>
      <c r="H53" s="48" t="s">
        <v>3</v>
      </c>
      <c r="I53" s="47"/>
      <c r="J53" s="47">
        <f>SUM(J49:J52)</f>
        <v>921</v>
      </c>
      <c r="K53" s="57"/>
    </row>
    <row r="54" spans="1:250" ht="15.75" customHeight="1" thickBot="1">
      <c r="A54" s="17"/>
      <c r="B54" s="59"/>
      <c r="C54" s="59"/>
      <c r="D54" s="58"/>
      <c r="E54" s="61"/>
      <c r="F54" s="59"/>
      <c r="G54" s="65" t="s">
        <v>37</v>
      </c>
      <c r="H54" s="63" t="s">
        <v>3</v>
      </c>
      <c r="I54" s="64"/>
      <c r="J54" s="64">
        <f>0.196*J53</f>
        <v>180.51600000000002</v>
      </c>
      <c r="K54" s="66"/>
    </row>
    <row r="55" spans="1:250" ht="15.75" customHeight="1">
      <c r="A55" s="17"/>
      <c r="B55" s="11"/>
      <c r="C55" s="11"/>
      <c r="D55" s="12"/>
      <c r="E55" s="17"/>
      <c r="F55" s="11"/>
      <c r="G55" s="53" t="s">
        <v>4</v>
      </c>
      <c r="H55" s="48" t="s">
        <v>3</v>
      </c>
      <c r="I55" s="47"/>
      <c r="J55" s="48">
        <f>SUM(J53:J54)</f>
        <v>1101.5160000000001</v>
      </c>
      <c r="K55" s="57"/>
    </row>
    <row r="56" spans="1:250" ht="15.75" customHeight="1">
      <c r="A56" s="17"/>
      <c r="B56" s="11"/>
      <c r="C56" s="11"/>
      <c r="D56" s="12"/>
      <c r="E56" s="17"/>
      <c r="F56" s="11"/>
      <c r="G56" s="53"/>
      <c r="H56" s="48"/>
      <c r="I56" s="47"/>
      <c r="J56" s="48"/>
      <c r="K56" s="57"/>
    </row>
    <row r="57" spans="1:250" s="17" customFormat="1" ht="15.75" customHeight="1">
      <c r="B57" s="26" t="s">
        <v>54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 t="s">
        <v>39</v>
      </c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18"/>
      <c r="E61" s="11"/>
      <c r="F61" s="11"/>
      <c r="G61" s="13"/>
      <c r="H61" s="19"/>
      <c r="I61" s="11"/>
      <c r="J61" s="15"/>
      <c r="K61" s="16"/>
      <c r="L61" s="2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C62" s="11"/>
      <c r="D62" s="73" t="s">
        <v>40</v>
      </c>
      <c r="E62" s="11"/>
      <c r="F62" s="11"/>
      <c r="G62" s="13"/>
      <c r="H62" s="14"/>
      <c r="I62" s="11"/>
      <c r="J62" s="7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41</v>
      </c>
      <c r="E63" s="18" t="s">
        <v>78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48</v>
      </c>
      <c r="E64" s="87" t="s">
        <v>52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49</v>
      </c>
      <c r="E65" s="17" t="s">
        <v>42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53</v>
      </c>
      <c r="E66" s="22" t="s">
        <v>43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50</v>
      </c>
      <c r="E67" s="17" t="s">
        <v>44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53" t="s">
        <v>51</v>
      </c>
      <c r="E68" s="11" t="s">
        <v>45</v>
      </c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46</v>
      </c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8"/>
      <c r="C73" s="8"/>
      <c r="D73" s="11"/>
      <c r="E73" s="11"/>
      <c r="F73" s="11"/>
      <c r="G73" s="23"/>
      <c r="H73" s="11"/>
      <c r="I73" s="11"/>
      <c r="J73" s="23"/>
      <c r="K73" s="2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15</v>
      </c>
      <c r="C74" s="11"/>
      <c r="D74" s="11"/>
      <c r="E74" s="11"/>
      <c r="F74" s="11"/>
      <c r="G74" s="23"/>
      <c r="H74" s="11"/>
      <c r="I74" s="11"/>
      <c r="J74" s="23"/>
      <c r="K74" s="2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47</v>
      </c>
      <c r="C75" s="8"/>
      <c r="D75" s="11"/>
      <c r="E75" s="11"/>
      <c r="F75" s="11"/>
      <c r="G75" s="23"/>
      <c r="H75" s="11"/>
      <c r="I75" s="11"/>
      <c r="J75" s="23"/>
      <c r="K75" s="23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50" ht="15.75" customHeight="1">
      <c r="B77" s="8"/>
      <c r="C77" s="8"/>
      <c r="D77" s="5"/>
      <c r="E77" s="6"/>
      <c r="F77" s="6"/>
      <c r="G77" s="7"/>
      <c r="H77" s="6"/>
      <c r="I77" s="6"/>
      <c r="J77" s="7"/>
      <c r="K77" s="7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fkasmi@efe-sensor.com"/>
  </hyperlinks>
  <printOptions horizontalCentered="1"/>
  <pageMargins left="0.33" right="0.27" top="0.32" bottom="0.33" header="0.24" footer="0.196850393700787"/>
  <pageSetup paperSize="9" scale="74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2012-03-29T15:08:47Z</cp:lastPrinted>
  <dcterms:created xsi:type="dcterms:W3CDTF">2000-06-29T05:08:18Z</dcterms:created>
  <dcterms:modified xsi:type="dcterms:W3CDTF">2012-03-29T15:08:55Z</dcterms:modified>
</cp:coreProperties>
</file>