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P26" i="1" l="1"/>
  <c r="H26" i="1" s="1"/>
  <c r="P25" i="1"/>
  <c r="H25" i="1" s="1"/>
  <c r="P24" i="1"/>
  <c r="H24" i="1" s="1"/>
  <c r="J39" i="1" l="1"/>
  <c r="J43" i="1" s="1"/>
  <c r="J44" i="1" l="1"/>
  <c r="J45" i="1" s="1"/>
</calcChain>
</file>

<file path=xl/sharedStrings.xml><?xml version="1.0" encoding="utf-8"?>
<sst xmlns="http://schemas.openxmlformats.org/spreadsheetml/2006/main" count="107" uniqueCount="91">
  <si>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</si>
  <si>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</si>
  <si>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</si>
  <si>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</si>
  <si>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</si>
  <si>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</si>
  <si>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</si>
  <si>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</si>
  <si>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</si>
  <si>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</si>
  <si>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</si>
  <si>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</si>
  <si>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</si>
  <si>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</si>
  <si>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</si>
  <si>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</si>
  <si>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</si>
  <si>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</si>
  <si>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</si>
  <si>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</si>
  <si>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</si>
  <si>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</si>
  <si>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</si>
  <si>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</si>
  <si>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</si>
  <si>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</si>
  <si>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</si>
  <si>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</si>
  <si>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</si>
  <si>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</si>
  <si>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</si>
  <si>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</si>
  <si>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</si>
  <si>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</si>
  <si>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</si>
  <si>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</si>
  <si>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</si>
  <si>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</si>
  <si>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</si>
  <si>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</si>
  <si>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</si>
  <si>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</si>
  <si>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</si>
  <si>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</si>
  <si>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</si>
  <si>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</si>
  <si>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</si>
  <si>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</si>
  <si>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</si>
  <si>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</si>
  <si>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</si>
  <si>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Franco</t>
  </si>
  <si>
    <t>30 jours net</t>
  </si>
  <si>
    <t>Expédition partielle:</t>
  </si>
  <si>
    <t xml:space="preserve">REMARQUES:  </t>
  </si>
  <si>
    <t>A2012RH123</t>
  </si>
  <si>
    <t>TGCP groupe HORIS</t>
  </si>
  <si>
    <t xml:space="preserve">ZI route de Dole </t>
  </si>
  <si>
    <t>39800 POLIGNY</t>
  </si>
  <si>
    <t>FRANCE</t>
  </si>
  <si>
    <t xml:space="preserve">Jean François Crotet </t>
  </si>
  <si>
    <t>Tel 03 84 73 77 37</t>
  </si>
  <si>
    <t>Fax 03 84 73 75 79</t>
  </si>
  <si>
    <t>jean-francois.crotet@tgcp.fr</t>
  </si>
  <si>
    <t>offre Nathalie Burri &lt;nathalie.burri@digmesa.com&gt;</t>
  </si>
  <si>
    <t>le 15/03/12 par email</t>
  </si>
  <si>
    <t>500 pièces par an, livrés en lot de 50</t>
  </si>
  <si>
    <t>1000 pièces par an, livrés en lot de 100</t>
  </si>
  <si>
    <t>2000 pièces par an, livrés en lot de 250</t>
  </si>
  <si>
    <t>Débitmètre en PBT 35% graphite (Arnite)</t>
  </si>
  <si>
    <t>Axe inox 1.4305</t>
  </si>
  <si>
    <t>Turbine: PVDF</t>
  </si>
  <si>
    <t>Magnets: Ceramic</t>
  </si>
  <si>
    <t>Précision: 2%</t>
  </si>
  <si>
    <t>Répétabilité: 0,25%</t>
  </si>
  <si>
    <t>Pression max : 20 bars</t>
  </si>
  <si>
    <t>Temp: -10°C à +65°C</t>
  </si>
  <si>
    <t>Alimentation : +3,8 à 24Vdc</t>
  </si>
  <si>
    <t>Sortie collecteur ouvert NPN</t>
  </si>
  <si>
    <t>3 à 4</t>
  </si>
  <si>
    <t>transport</t>
  </si>
  <si>
    <t>Coût</t>
  </si>
  <si>
    <t>douane</t>
  </si>
  <si>
    <t>marge</t>
  </si>
  <si>
    <t>Garantie:</t>
  </si>
  <si>
    <t>2 ans à partir de la date de production, fabriqué en Suisse</t>
  </si>
  <si>
    <t>REV1</t>
  </si>
  <si>
    <t>Flow Sensor FHK flat Arnite # 936-1530/01</t>
  </si>
  <si>
    <t>Débit: 0,137 à 4,88l/mn</t>
  </si>
  <si>
    <t>Conduite: 3mm</t>
  </si>
  <si>
    <t>Pulses/litre: 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</si>
</sst>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ean-francois.crotet@tgcp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6"/>
  <sheetViews>
    <sheetView tabSelected="1" zoomScaleNormal="100" workbookViewId="0">
      <selection activeCell="K32" sqref="K3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19.375" style="1" customWidth="1"/>
    <col min="5" max="5" width="29" style="1" customWidth="1"/>
    <col min="6" max="6" width="9.625" style="1" customWidth="1"/>
    <col min="7" max="7" width="35.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86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41012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29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62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63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L17" s="17" t="s">
        <v>64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7" t="s">
        <v>65</v>
      </c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96">
        <v>1</v>
      </c>
      <c r="C23" s="96"/>
      <c r="D23" s="96" t="s">
        <v>87</v>
      </c>
      <c r="E23" s="96"/>
      <c r="F23" s="96"/>
      <c r="G23" s="96"/>
      <c r="H23" s="48"/>
      <c r="I23" s="47"/>
      <c r="J23" s="47"/>
      <c r="K23" s="76"/>
      <c r="L23" s="17" t="s">
        <v>81</v>
      </c>
      <c r="M23" s="84" t="s">
        <v>80</v>
      </c>
      <c r="N23" s="17" t="s">
        <v>82</v>
      </c>
      <c r="O23" s="95" t="s">
        <v>83</v>
      </c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96"/>
      <c r="C24" s="96"/>
      <c r="D24" s="96"/>
      <c r="E24" s="96" t="s">
        <v>69</v>
      </c>
      <c r="F24" s="96"/>
      <c r="G24" s="96" t="s">
        <v>66</v>
      </c>
      <c r="H24" s="48">
        <f>ROUND(P24,1)</f>
        <v>27.3</v>
      </c>
      <c r="I24" s="47"/>
      <c r="J24" s="47"/>
      <c r="K24" s="76" t="s">
        <v>79</v>
      </c>
      <c r="L24" s="17">
        <v>17.079999999999998</v>
      </c>
      <c r="M24" s="17">
        <v>2</v>
      </c>
      <c r="N24" s="17">
        <v>0</v>
      </c>
      <c r="O24" s="84">
        <v>0.3</v>
      </c>
      <c r="P24" s="17">
        <f>(L24+M24)/(1-O24)</f>
        <v>27.257142857142856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96"/>
      <c r="C25" s="96"/>
      <c r="D25" s="96"/>
      <c r="E25" s="96" t="s">
        <v>70</v>
      </c>
      <c r="F25" s="96"/>
      <c r="G25" s="96" t="s">
        <v>67</v>
      </c>
      <c r="H25" s="48">
        <f t="shared" ref="H25:H26" si="0">ROUND(P25,1)</f>
        <v>23.2</v>
      </c>
      <c r="I25" s="47"/>
      <c r="J25" s="47"/>
      <c r="K25" s="76" t="s">
        <v>79</v>
      </c>
      <c r="L25" s="17">
        <v>14.24</v>
      </c>
      <c r="M25" s="17">
        <v>2</v>
      </c>
      <c r="N25" s="17">
        <v>0</v>
      </c>
      <c r="O25" s="84">
        <v>0.3</v>
      </c>
      <c r="P25" s="17">
        <f t="shared" ref="P25:P26" si="1">(L25+M25)/(1-O25)</f>
        <v>23.200000000000003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96"/>
      <c r="C26" s="96"/>
      <c r="D26" s="96"/>
      <c r="E26" s="96" t="s">
        <v>71</v>
      </c>
      <c r="F26" s="96"/>
      <c r="G26" s="96" t="s">
        <v>68</v>
      </c>
      <c r="H26" s="48">
        <f t="shared" si="0"/>
        <v>19.100000000000001</v>
      </c>
      <c r="I26" s="47"/>
      <c r="J26" s="47"/>
      <c r="K26" s="76" t="s">
        <v>79</v>
      </c>
      <c r="L26" s="17">
        <v>11.39</v>
      </c>
      <c r="M26" s="17">
        <v>2</v>
      </c>
      <c r="N26" s="17">
        <v>0</v>
      </c>
      <c r="O26" s="84">
        <v>0.3</v>
      </c>
      <c r="P26" s="17">
        <f t="shared" si="1"/>
        <v>19.12857142857143</v>
      </c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96"/>
      <c r="C27" s="96"/>
      <c r="D27" s="96"/>
      <c r="E27" s="96" t="s">
        <v>72</v>
      </c>
      <c r="F27" s="96"/>
      <c r="G27" s="96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96"/>
      <c r="C28" s="96"/>
      <c r="D28" s="96"/>
      <c r="E28" s="96" t="s">
        <v>88</v>
      </c>
      <c r="F28" s="96"/>
      <c r="G28" s="96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96"/>
      <c r="C29" s="96"/>
      <c r="D29" s="96"/>
      <c r="E29" s="96" t="s">
        <v>89</v>
      </c>
      <c r="F29" s="96"/>
      <c r="G29" s="96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96"/>
      <c r="C30" s="96"/>
      <c r="D30" s="96"/>
      <c r="E30" s="96" t="s">
        <v>90</v>
      </c>
      <c r="F30" s="96"/>
      <c r="G30" s="96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96"/>
      <c r="C31" s="96"/>
      <c r="D31" s="96"/>
      <c r="E31" s="96" t="s">
        <v>73</v>
      </c>
      <c r="F31" s="96"/>
      <c r="G31" s="96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96"/>
      <c r="C32" s="96"/>
      <c r="D32" s="96"/>
      <c r="E32" s="96" t="s">
        <v>74</v>
      </c>
      <c r="F32" s="96"/>
      <c r="G32" s="96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96"/>
      <c r="C33" s="96"/>
      <c r="D33" s="96"/>
      <c r="E33" s="96" t="s">
        <v>75</v>
      </c>
      <c r="F33" s="96"/>
      <c r="G33" s="96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96"/>
      <c r="C34" s="96"/>
      <c r="D34" s="96"/>
      <c r="E34" s="96" t="s">
        <v>76</v>
      </c>
      <c r="F34" s="96"/>
      <c r="G34" s="96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96"/>
      <c r="C35" s="96"/>
      <c r="D35" s="96"/>
      <c r="E35" s="96" t="s">
        <v>77</v>
      </c>
      <c r="F35" s="96"/>
      <c r="G35" s="96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96"/>
      <c r="C36" s="96"/>
      <c r="D36" s="96"/>
      <c r="E36" s="96" t="s">
        <v>78</v>
      </c>
      <c r="F36" s="96"/>
      <c r="G36" s="96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96"/>
      <c r="C37" s="96"/>
      <c r="D37" s="96"/>
      <c r="E37" s="96"/>
      <c r="F37" s="96"/>
      <c r="G37" s="96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ht="15.75" customHeight="1" thickBot="1">
      <c r="A38" s="17"/>
      <c r="B38" s="58"/>
      <c r="C38" s="59"/>
      <c r="D38" s="60"/>
      <c r="E38" s="61"/>
      <c r="F38" s="62"/>
      <c r="G38" s="62"/>
      <c r="H38" s="63"/>
      <c r="I38" s="64"/>
      <c r="J38" s="64"/>
      <c r="K38" s="77"/>
    </row>
    <row r="39" spans="1:250" ht="15.75" customHeight="1">
      <c r="A39" s="17"/>
      <c r="B39" s="11"/>
      <c r="C39" s="11"/>
      <c r="D39" s="12"/>
      <c r="E39" s="21"/>
      <c r="F39" s="11"/>
      <c r="G39" s="30" t="s">
        <v>4</v>
      </c>
      <c r="H39" s="48" t="s">
        <v>3</v>
      </c>
      <c r="I39" s="47"/>
      <c r="J39" s="47">
        <f>SUM(J22:J38)</f>
        <v>0</v>
      </c>
      <c r="K39" s="57"/>
    </row>
    <row r="40" spans="1:250" ht="15.75" customHeight="1">
      <c r="A40" s="17"/>
      <c r="B40" s="11"/>
      <c r="C40" s="11"/>
      <c r="D40" s="12"/>
      <c r="E40" s="41"/>
      <c r="F40" s="39"/>
      <c r="G40" s="40" t="s">
        <v>33</v>
      </c>
      <c r="H40" s="49" t="s">
        <v>3</v>
      </c>
      <c r="I40" s="50"/>
      <c r="J40" s="50">
        <v>0</v>
      </c>
      <c r="K40" s="55"/>
    </row>
    <row r="41" spans="1:250" ht="15.75" customHeight="1">
      <c r="A41" s="17"/>
      <c r="B41" s="11"/>
      <c r="C41" s="11"/>
      <c r="D41" s="12"/>
      <c r="E41" s="42"/>
      <c r="F41" s="43"/>
      <c r="G41" s="54" t="s">
        <v>37</v>
      </c>
      <c r="H41" s="51" t="s">
        <v>3</v>
      </c>
      <c r="I41" s="52"/>
      <c r="J41" s="52">
        <v>0</v>
      </c>
      <c r="K41" s="56"/>
    </row>
    <row r="42" spans="1:250" ht="15.75" customHeight="1" thickBot="1">
      <c r="A42" s="17"/>
      <c r="B42" s="59"/>
      <c r="C42" s="59"/>
      <c r="D42" s="58"/>
      <c r="E42" s="67"/>
      <c r="F42" s="68"/>
      <c r="G42" s="69" t="s">
        <v>34</v>
      </c>
      <c r="H42" s="70" t="s">
        <v>3</v>
      </c>
      <c r="I42" s="71"/>
      <c r="J42" s="71">
        <v>0</v>
      </c>
      <c r="K42" s="72"/>
    </row>
    <row r="43" spans="1:250" ht="15.75" customHeight="1">
      <c r="A43" s="17"/>
      <c r="B43" s="11"/>
      <c r="C43" s="11"/>
      <c r="D43" s="12"/>
      <c r="E43" s="21"/>
      <c r="F43" s="11"/>
      <c r="G43" s="29" t="s">
        <v>35</v>
      </c>
      <c r="H43" s="48" t="s">
        <v>3</v>
      </c>
      <c r="I43" s="47"/>
      <c r="J43" s="47">
        <f>SUM(J39:J42)</f>
        <v>0</v>
      </c>
      <c r="K43" s="57"/>
    </row>
    <row r="44" spans="1:250" ht="15.75" customHeight="1" thickBot="1">
      <c r="A44" s="17"/>
      <c r="B44" s="59"/>
      <c r="C44" s="59"/>
      <c r="D44" s="58"/>
      <c r="E44" s="61"/>
      <c r="F44" s="59"/>
      <c r="G44" s="65" t="s">
        <v>36</v>
      </c>
      <c r="H44" s="63" t="s">
        <v>3</v>
      </c>
      <c r="I44" s="64"/>
      <c r="J44" s="64">
        <f>0.196*J43</f>
        <v>0</v>
      </c>
      <c r="K44" s="66"/>
    </row>
    <row r="45" spans="1:250" ht="15.75" customHeight="1">
      <c r="A45" s="17"/>
      <c r="B45" s="11"/>
      <c r="C45" s="11"/>
      <c r="D45" s="12"/>
      <c r="E45" s="17"/>
      <c r="F45" s="11"/>
      <c r="G45" s="53" t="s">
        <v>4</v>
      </c>
      <c r="H45" s="48" t="s">
        <v>3</v>
      </c>
      <c r="I45" s="47"/>
      <c r="J45" s="48">
        <f>SUM(J43:J44)</f>
        <v>0</v>
      </c>
      <c r="K45" s="57"/>
    </row>
    <row r="46" spans="1:250" ht="15.75" customHeight="1">
      <c r="A46" s="17"/>
      <c r="B46" s="11"/>
      <c r="C46" s="11"/>
      <c r="D46" s="12"/>
      <c r="E46" s="17"/>
      <c r="F46" s="11"/>
      <c r="G46" s="53"/>
      <c r="H46" s="48"/>
      <c r="I46" s="47"/>
      <c r="J46" s="48"/>
      <c r="K46" s="57"/>
    </row>
    <row r="47" spans="1:250" s="17" customFormat="1" ht="15.75" customHeight="1">
      <c r="B47" s="26" t="s">
        <v>54</v>
      </c>
      <c r="C47" s="11"/>
      <c r="D47" s="12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 t="s">
        <v>38</v>
      </c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2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C52" s="11"/>
      <c r="D52" s="73" t="s">
        <v>39</v>
      </c>
      <c r="E52" s="11"/>
      <c r="F52" s="11"/>
      <c r="G52" s="13"/>
      <c r="H52" s="14"/>
      <c r="I52" s="11"/>
      <c r="J52" s="7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40</v>
      </c>
      <c r="E53" s="18" t="s">
        <v>51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84</v>
      </c>
      <c r="E54" s="18" t="s">
        <v>85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47</v>
      </c>
      <c r="E55" s="87" t="s">
        <v>52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48</v>
      </c>
      <c r="E56" s="17" t="s">
        <v>41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53</v>
      </c>
      <c r="E57" s="22" t="s">
        <v>42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49</v>
      </c>
      <c r="E58" s="17" t="s">
        <v>43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53" t="s">
        <v>50</v>
      </c>
      <c r="E59" s="11" t="s">
        <v>44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45</v>
      </c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8"/>
      <c r="C64" s="8"/>
      <c r="D64" s="11"/>
      <c r="E64" s="11"/>
      <c r="F64" s="11"/>
      <c r="G64" s="23"/>
      <c r="H64" s="11"/>
      <c r="I64" s="11"/>
      <c r="J64" s="23"/>
      <c r="K64" s="2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1:250" s="17" customFormat="1" ht="15.75" customHeight="1">
      <c r="B65" s="11" t="s">
        <v>15</v>
      </c>
      <c r="C65" s="11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1:250" s="17" customFormat="1" ht="15.75" customHeight="1">
      <c r="B66" s="11" t="s">
        <v>46</v>
      </c>
      <c r="C66" s="8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1:250" ht="15.75" customHeight="1">
      <c r="A67" s="17"/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1:250" ht="15.75" customHeight="1">
      <c r="A68" s="17"/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1:250" ht="15.75" customHeight="1">
      <c r="A69" s="17"/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1:250" ht="15.75" customHeight="1">
      <c r="A70" s="17"/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1:250" ht="15.75" customHeight="1">
      <c r="A71" s="17"/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1:250" ht="15.75" customHeight="1">
      <c r="A72" s="17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250" ht="15.75" customHeight="1">
      <c r="A73" s="17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250" ht="15.75" customHeight="1">
      <c r="A74" s="17"/>
    </row>
    <row r="75" spans="1:250" ht="15.75" customHeight="1">
      <c r="A75" s="17"/>
    </row>
    <row r="76" spans="1:250" ht="15.75" customHeight="1">
      <c r="A76" s="17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jean-francois.crotet@tgcp.fr"/>
  </hyperlinks>
  <printOptions horizontalCentered="1"/>
  <pageMargins left="0.33" right="0.27" top="0.32" bottom="0.33" header="0.24" footer="0.196850393700787"/>
  <pageSetup paperSize="9" scale="62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2012-03-22T16:43:52Z</cp:lastPrinted>
  <dcterms:created xsi:type="dcterms:W3CDTF">2000-06-29T05:08:18Z</dcterms:created>
  <dcterms:modified xsi:type="dcterms:W3CDTF">2012-04-13T09:31:06Z</dcterms:modified>
</cp:coreProperties>
</file>