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QUOTE!$A$1:$K$89</definedName>
  </definedNames>
  <calcPr calcId="145621"/>
</workbook>
</file>

<file path=xl/calcChain.xml><?xml version="1.0" encoding="utf-8"?>
<calcChain xmlns="http://schemas.openxmlformats.org/spreadsheetml/2006/main">
  <c r="H39" i="1" l="1"/>
  <c r="H25" i="1"/>
  <c r="P52" i="1"/>
  <c r="H52" i="1" s="1"/>
  <c r="P51" i="1"/>
  <c r="H51" i="1" s="1"/>
  <c r="P50" i="1"/>
  <c r="H50" i="1" s="1"/>
  <c r="P39" i="1"/>
  <c r="P38" i="1"/>
  <c r="H38" i="1" s="1"/>
  <c r="P37" i="1"/>
  <c r="H37" i="1" s="1"/>
  <c r="P26" i="1"/>
  <c r="H26" i="1" s="1"/>
  <c r="P25" i="1"/>
  <c r="P24" i="1"/>
  <c r="H24" i="1" s="1"/>
  <c r="J62" i="1" l="1"/>
  <c r="J66" i="1" s="1"/>
  <c r="J67" i="1" l="1"/>
  <c r="J68" i="1" s="1"/>
</calcChain>
</file>

<file path=xl/sharedStrings.xml><?xml version="1.0" encoding="utf-8"?>
<sst xmlns="http://schemas.openxmlformats.org/spreadsheetml/2006/main" count="140" uniqueCount="94">
  <si>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</si>
  <si>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</si>
  <si>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</si>
  <si>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</si>
  <si>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</si>
  <si>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</si>
  <si>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</si>
  <si>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</si>
  <si>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</si>
  <si>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</si>
  <si>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</si>
  <si>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</si>
  <si>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</si>
  <si>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</si>
  <si>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</si>
  <si>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</si>
  <si>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</si>
  <si>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</si>
  <si>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</si>
  <si>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</si>
  <si>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</si>
  <si>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</si>
  <si>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</si>
  <si>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</si>
  <si>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</si>
  <si>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</si>
  <si>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</si>
  <si>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</si>
  <si>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</si>
  <si>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</si>
  <si>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</si>
  <si>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</si>
  <si>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</si>
  <si>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</si>
  <si>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</si>
  <si>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</si>
  <si>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</si>
  <si>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</si>
  <si>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</si>
  <si>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</si>
  <si>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</si>
  <si>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</si>
  <si>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</si>
  <si>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</si>
  <si>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</si>
  <si>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</si>
  <si>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</si>
  <si>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</si>
  <si>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</si>
  <si>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</si>
  <si>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</si>
  <si>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Franco</t>
  </si>
  <si>
    <t>30 jours net</t>
  </si>
  <si>
    <t>Expédition partielle:</t>
  </si>
  <si>
    <t xml:space="preserve">REMARQUES:  </t>
  </si>
  <si>
    <t>A2012RH123</t>
  </si>
  <si>
    <t>TGCP groupe HORIS</t>
  </si>
  <si>
    <t xml:space="preserve">ZI route de Dole </t>
  </si>
  <si>
    <t>39800 POLIGNY</t>
  </si>
  <si>
    <t>FRANCE</t>
  </si>
  <si>
    <t xml:space="preserve">Jean François Crotet </t>
  </si>
  <si>
    <t>Tel 03 84 73 77 37</t>
  </si>
  <si>
    <t>Fax 03 84 73 75 79</t>
  </si>
  <si>
    <t>jean-francois.crotet@tgcp.fr</t>
  </si>
  <si>
    <t>Flow Sensor FH flat # 93A-0660/V01</t>
  </si>
  <si>
    <t>Flow Sensor FH Full Brass # 93B-0660/V01</t>
  </si>
  <si>
    <t>Flow Sensor FHK flat Arnite # 936-1556/01</t>
  </si>
  <si>
    <t>offre Nathalie Burri &lt;nathalie.burri@digmesa.com&gt;</t>
  </si>
  <si>
    <t>le 15/03/12 par email</t>
  </si>
  <si>
    <t>500 pièces par an, livrés en lot de 50</t>
  </si>
  <si>
    <t>1000 pièces par an, livrés en lot de 100</t>
  </si>
  <si>
    <t>2000 pièces par an, livrés en lot de 250</t>
  </si>
  <si>
    <t>Débitmètre en PBT 35% graphite (Arnite)</t>
  </si>
  <si>
    <t>Axe inox 1.4305</t>
  </si>
  <si>
    <t>Turbine: PVDF</t>
  </si>
  <si>
    <t>Magnets: Ceramic</t>
  </si>
  <si>
    <t>Débit: 0,027 à 8,3l/mn</t>
  </si>
  <si>
    <t>Précision: 2%</t>
  </si>
  <si>
    <t>Répétabilité: 0,25%</t>
  </si>
  <si>
    <t>Pression max : 20 bars</t>
  </si>
  <si>
    <t>Temp: -10°C à +65°C</t>
  </si>
  <si>
    <t>Alimentation : +3,8 à 24Vdc</t>
  </si>
  <si>
    <t>Sortie collecteur ouvert NPN</t>
  </si>
  <si>
    <t>Débitmètre en laiton et PA</t>
  </si>
  <si>
    <t>Débit: 0,038 à 11,55l/mn</t>
  </si>
  <si>
    <t>Temp: -10°C à +100°C</t>
  </si>
  <si>
    <t>Débitmètre en laiton</t>
  </si>
  <si>
    <t>3 à 4</t>
  </si>
  <si>
    <t>transport</t>
  </si>
  <si>
    <t>Coût</t>
  </si>
  <si>
    <t>douane</t>
  </si>
  <si>
    <t>marge</t>
  </si>
  <si>
    <t>Garantie:</t>
  </si>
  <si>
    <t>2 ans à partir de la date de production, fabriqué en Suisse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</si>
</sst>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an-francois.crotet@tgcp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9"/>
  <sheetViews>
    <sheetView tabSelected="1" zoomScaleNormal="100" workbookViewId="0">
      <selection activeCell="E53" sqref="E5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19.375" style="1" customWidth="1"/>
    <col min="5" max="5" width="29" style="1" customWidth="1"/>
    <col min="6" max="6" width="9.625" style="1" customWidth="1"/>
    <col min="7" max="7" width="35.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40990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59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60</v>
      </c>
      <c r="E12" s="8"/>
      <c r="F12" s="21"/>
      <c r="G12" s="17"/>
      <c r="H12" s="20" t="s">
        <v>29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62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63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67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68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96">
        <v>1</v>
      </c>
      <c r="C23" s="96"/>
      <c r="D23" s="96" t="s">
        <v>66</v>
      </c>
      <c r="E23" s="96"/>
      <c r="F23" s="96"/>
      <c r="G23" s="96"/>
      <c r="H23" s="48"/>
      <c r="I23" s="47"/>
      <c r="J23" s="47"/>
      <c r="K23" s="76"/>
      <c r="L23" s="17" t="s">
        <v>89</v>
      </c>
      <c r="M23" s="84" t="s">
        <v>88</v>
      </c>
      <c r="N23" s="17" t="s">
        <v>90</v>
      </c>
      <c r="O23" s="95" t="s">
        <v>91</v>
      </c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96"/>
      <c r="C24" s="96"/>
      <c r="D24" s="96"/>
      <c r="E24" s="96" t="s">
        <v>72</v>
      </c>
      <c r="F24" s="96"/>
      <c r="G24" s="96" t="s">
        <v>69</v>
      </c>
      <c r="H24" s="48">
        <f>ROUND(P24,1)</f>
        <v>27.3</v>
      </c>
      <c r="I24" s="47"/>
      <c r="J24" s="47"/>
      <c r="K24" s="76" t="s">
        <v>87</v>
      </c>
      <c r="L24" s="17">
        <v>17.079999999999998</v>
      </c>
      <c r="M24" s="17">
        <v>2</v>
      </c>
      <c r="N24" s="17">
        <v>0</v>
      </c>
      <c r="O24" s="84">
        <v>0.3</v>
      </c>
      <c r="P24" s="17">
        <f>(L24+M24)/(1-O24)</f>
        <v>27.257142857142856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96"/>
      <c r="C25" s="96"/>
      <c r="D25" s="96"/>
      <c r="E25" s="96" t="s">
        <v>73</v>
      </c>
      <c r="F25" s="96"/>
      <c r="G25" s="96" t="s">
        <v>70</v>
      </c>
      <c r="H25" s="48">
        <f t="shared" ref="H25:H26" si="0">ROUND(P25,1)</f>
        <v>23.2</v>
      </c>
      <c r="I25" s="47"/>
      <c r="J25" s="47"/>
      <c r="K25" s="76" t="s">
        <v>87</v>
      </c>
      <c r="L25" s="17">
        <v>14.24</v>
      </c>
      <c r="M25" s="17">
        <v>2</v>
      </c>
      <c r="N25" s="17">
        <v>0</v>
      </c>
      <c r="O25" s="84">
        <v>0.3</v>
      </c>
      <c r="P25" s="17">
        <f t="shared" ref="P25:P26" si="1">(L25+M25)/(1-O25)</f>
        <v>23.200000000000003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96"/>
      <c r="C26" s="96"/>
      <c r="D26" s="96"/>
      <c r="E26" s="96" t="s">
        <v>74</v>
      </c>
      <c r="F26" s="96"/>
      <c r="G26" s="96" t="s">
        <v>71</v>
      </c>
      <c r="H26" s="48">
        <f t="shared" si="0"/>
        <v>19.100000000000001</v>
      </c>
      <c r="I26" s="47"/>
      <c r="J26" s="47"/>
      <c r="K26" s="76" t="s">
        <v>87</v>
      </c>
      <c r="L26" s="17">
        <v>11.39</v>
      </c>
      <c r="M26" s="17">
        <v>2</v>
      </c>
      <c r="N26" s="17">
        <v>0</v>
      </c>
      <c r="O26" s="84">
        <v>0.3</v>
      </c>
      <c r="P26" s="17">
        <f t="shared" si="1"/>
        <v>19.12857142857143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96"/>
      <c r="C27" s="96"/>
      <c r="D27" s="96"/>
      <c r="E27" s="96" t="s">
        <v>75</v>
      </c>
      <c r="F27" s="96"/>
      <c r="G27" s="96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96"/>
      <c r="C28" s="96"/>
      <c r="D28" s="96"/>
      <c r="E28" s="96" t="s">
        <v>76</v>
      </c>
      <c r="F28" s="96"/>
      <c r="G28" s="96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96"/>
      <c r="C29" s="96"/>
      <c r="D29" s="96"/>
      <c r="E29" s="96" t="s">
        <v>77</v>
      </c>
      <c r="F29" s="96"/>
      <c r="G29" s="96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96"/>
      <c r="C30" s="96"/>
      <c r="D30" s="96"/>
      <c r="E30" s="96" t="s">
        <v>78</v>
      </c>
      <c r="F30" s="96"/>
      <c r="G30" s="96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96"/>
      <c r="C31" s="96"/>
      <c r="D31" s="96"/>
      <c r="E31" s="96" t="s">
        <v>79</v>
      </c>
      <c r="F31" s="96"/>
      <c r="G31" s="96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96"/>
      <c r="C32" s="96"/>
      <c r="D32" s="96"/>
      <c r="E32" s="96" t="s">
        <v>80</v>
      </c>
      <c r="F32" s="96"/>
      <c r="G32" s="96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96"/>
      <c r="C33" s="96"/>
      <c r="D33" s="96"/>
      <c r="E33" s="96" t="s">
        <v>81</v>
      </c>
      <c r="F33" s="96"/>
      <c r="G33" s="96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96"/>
      <c r="C34" s="96"/>
      <c r="D34" s="96"/>
      <c r="E34" s="96" t="s">
        <v>82</v>
      </c>
      <c r="F34" s="96"/>
      <c r="G34" s="96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96"/>
      <c r="C35" s="96"/>
      <c r="D35" s="96"/>
      <c r="E35" s="96"/>
      <c r="F35" s="96"/>
      <c r="G35" s="96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96">
        <v>2</v>
      </c>
      <c r="C36" s="96"/>
      <c r="D36" s="96" t="s">
        <v>64</v>
      </c>
      <c r="E36" s="96"/>
      <c r="F36" s="96"/>
      <c r="G36" s="96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96"/>
      <c r="C37" s="96"/>
      <c r="D37" s="96"/>
      <c r="E37" s="96" t="s">
        <v>83</v>
      </c>
      <c r="F37" s="96"/>
      <c r="G37" s="96" t="s">
        <v>69</v>
      </c>
      <c r="H37" s="48">
        <f>ROUND(P37,1)</f>
        <v>40.6</v>
      </c>
      <c r="I37" s="47"/>
      <c r="J37" s="47"/>
      <c r="K37" s="76" t="s">
        <v>87</v>
      </c>
      <c r="L37" s="17">
        <v>26.44</v>
      </c>
      <c r="M37" s="17">
        <v>2</v>
      </c>
      <c r="N37" s="17">
        <v>0</v>
      </c>
      <c r="O37" s="84">
        <v>0.3</v>
      </c>
      <c r="P37" s="17">
        <f>(L37+M37)/(1-O37)</f>
        <v>40.628571428571433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96"/>
      <c r="C38" s="96"/>
      <c r="D38" s="96"/>
      <c r="E38" s="96" t="s">
        <v>73</v>
      </c>
      <c r="F38" s="96"/>
      <c r="G38" s="96" t="s">
        <v>70</v>
      </c>
      <c r="H38" s="48">
        <f t="shared" ref="H38:H39" si="2">ROUND(P38,1)</f>
        <v>34.299999999999997</v>
      </c>
      <c r="I38" s="47"/>
      <c r="J38" s="47"/>
      <c r="K38" s="76" t="s">
        <v>87</v>
      </c>
      <c r="L38" s="17">
        <v>22.04</v>
      </c>
      <c r="M38" s="17">
        <v>2</v>
      </c>
      <c r="N38" s="17">
        <v>0</v>
      </c>
      <c r="O38" s="84">
        <v>0.3</v>
      </c>
      <c r="P38" s="17">
        <f t="shared" ref="P38:P39" si="3">(L38+M38)/(1-O38)</f>
        <v>34.342857142857142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96"/>
      <c r="C39" s="96"/>
      <c r="D39" s="96"/>
      <c r="E39" s="96" t="s">
        <v>74</v>
      </c>
      <c r="F39" s="96"/>
      <c r="G39" s="96" t="s">
        <v>71</v>
      </c>
      <c r="H39" s="48">
        <f t="shared" si="2"/>
        <v>28</v>
      </c>
      <c r="I39" s="47"/>
      <c r="J39" s="47"/>
      <c r="K39" s="76" t="s">
        <v>87</v>
      </c>
      <c r="L39" s="17">
        <v>17.63</v>
      </c>
      <c r="M39" s="17">
        <v>2</v>
      </c>
      <c r="N39" s="17">
        <v>0</v>
      </c>
      <c r="O39" s="84">
        <v>0.3</v>
      </c>
      <c r="P39" s="17">
        <f t="shared" si="3"/>
        <v>28.042857142857144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96"/>
      <c r="C40" s="96"/>
      <c r="D40" s="96"/>
      <c r="E40" s="96" t="s">
        <v>75</v>
      </c>
      <c r="F40" s="96"/>
      <c r="G40" s="96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96"/>
      <c r="C41" s="96"/>
      <c r="D41" s="96"/>
      <c r="E41" s="96" t="s">
        <v>84</v>
      </c>
      <c r="F41" s="96"/>
      <c r="G41" s="96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96"/>
      <c r="C42" s="96"/>
      <c r="D42" s="96"/>
      <c r="E42" s="96" t="s">
        <v>77</v>
      </c>
      <c r="F42" s="96"/>
      <c r="G42" s="96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96"/>
      <c r="C43" s="96"/>
      <c r="D43" s="96"/>
      <c r="E43" s="96" t="s">
        <v>78</v>
      </c>
      <c r="F43" s="96"/>
      <c r="G43" s="96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96"/>
      <c r="C44" s="96"/>
      <c r="D44" s="96"/>
      <c r="E44" s="96" t="s">
        <v>79</v>
      </c>
      <c r="F44" s="96"/>
      <c r="G44" s="96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96"/>
      <c r="C45" s="96"/>
      <c r="D45" s="96"/>
      <c r="E45" s="96" t="s">
        <v>85</v>
      </c>
      <c r="F45" s="96"/>
      <c r="G45" s="96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96"/>
      <c r="C46" s="96"/>
      <c r="D46" s="96"/>
      <c r="E46" s="96" t="s">
        <v>81</v>
      </c>
      <c r="F46" s="96"/>
      <c r="G46" s="96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96"/>
      <c r="C47" s="96"/>
      <c r="D47" s="96"/>
      <c r="E47" s="96" t="s">
        <v>82</v>
      </c>
      <c r="F47" s="96"/>
      <c r="G47" s="96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96"/>
      <c r="C48" s="96"/>
      <c r="D48" s="96"/>
      <c r="E48" s="96"/>
      <c r="F48" s="96"/>
      <c r="G48" s="96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96">
        <v>3</v>
      </c>
      <c r="C49" s="96"/>
      <c r="D49" s="96" t="s">
        <v>65</v>
      </c>
      <c r="E49" s="96"/>
      <c r="F49" s="96"/>
      <c r="G49" s="96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96"/>
      <c r="C50" s="96"/>
      <c r="D50" s="96"/>
      <c r="E50" s="96" t="s">
        <v>86</v>
      </c>
      <c r="F50" s="96"/>
      <c r="G50" s="96" t="s">
        <v>69</v>
      </c>
      <c r="H50" s="48">
        <f>ROUND(P50,1)</f>
        <v>49.9</v>
      </c>
      <c r="I50" s="47"/>
      <c r="J50" s="47"/>
      <c r="K50" s="76" t="s">
        <v>87</v>
      </c>
      <c r="L50" s="17">
        <v>32.92</v>
      </c>
      <c r="M50" s="17">
        <v>2</v>
      </c>
      <c r="N50" s="17">
        <v>0</v>
      </c>
      <c r="O50" s="84">
        <v>0.3</v>
      </c>
      <c r="P50" s="17">
        <f>(L50+M50)/(1-O50)</f>
        <v>49.885714285714293</v>
      </c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96"/>
      <c r="C51" s="96"/>
      <c r="D51" s="96"/>
      <c r="E51" s="96" t="s">
        <v>73</v>
      </c>
      <c r="F51" s="96"/>
      <c r="G51" s="96" t="s">
        <v>70</v>
      </c>
      <c r="H51" s="48">
        <f t="shared" ref="H51:H52" si="4">ROUND(P51,1)</f>
        <v>42.1</v>
      </c>
      <c r="I51" s="47"/>
      <c r="J51" s="47"/>
      <c r="K51" s="76" t="s">
        <v>87</v>
      </c>
      <c r="L51" s="17">
        <v>27.44</v>
      </c>
      <c r="M51" s="17">
        <v>2</v>
      </c>
      <c r="N51" s="17">
        <v>0</v>
      </c>
      <c r="O51" s="84">
        <v>0.3</v>
      </c>
      <c r="P51" s="17">
        <f t="shared" ref="P51:P52" si="5">(L51+M51)/(1-O51)</f>
        <v>42.057142857142864</v>
      </c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96"/>
      <c r="C52" s="96"/>
      <c r="D52" s="96"/>
      <c r="E52" s="96" t="s">
        <v>74</v>
      </c>
      <c r="F52" s="96"/>
      <c r="G52" s="96" t="s">
        <v>71</v>
      </c>
      <c r="H52" s="48">
        <f t="shared" si="4"/>
        <v>34.200000000000003</v>
      </c>
      <c r="I52" s="47"/>
      <c r="J52" s="47"/>
      <c r="K52" s="76" t="s">
        <v>87</v>
      </c>
      <c r="L52" s="17">
        <v>21.95</v>
      </c>
      <c r="M52" s="17">
        <v>2</v>
      </c>
      <c r="N52" s="17">
        <v>0</v>
      </c>
      <c r="O52" s="84">
        <v>0.3</v>
      </c>
      <c r="P52" s="17">
        <f t="shared" si="5"/>
        <v>34.214285714285715</v>
      </c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96"/>
      <c r="C53" s="96"/>
      <c r="D53" s="96"/>
      <c r="E53" s="96" t="s">
        <v>75</v>
      </c>
      <c r="F53" s="96"/>
      <c r="G53" s="96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96"/>
      <c r="C54" s="96"/>
      <c r="D54" s="96"/>
      <c r="E54" s="96" t="s">
        <v>84</v>
      </c>
      <c r="F54" s="96"/>
      <c r="G54" s="96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96"/>
      <c r="C55" s="96"/>
      <c r="D55" s="96"/>
      <c r="E55" s="96" t="s">
        <v>77</v>
      </c>
      <c r="F55" s="96"/>
      <c r="G55" s="96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96"/>
      <c r="C56" s="96"/>
      <c r="D56" s="96"/>
      <c r="E56" s="96" t="s">
        <v>78</v>
      </c>
      <c r="F56" s="96"/>
      <c r="G56" s="96"/>
      <c r="H56" s="48"/>
      <c r="I56" s="47"/>
      <c r="J56" s="47"/>
      <c r="K56" s="76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96"/>
      <c r="C57" s="96"/>
      <c r="D57" s="96"/>
      <c r="E57" s="96" t="s">
        <v>79</v>
      </c>
      <c r="F57" s="96"/>
      <c r="G57" s="96"/>
      <c r="H57" s="48"/>
      <c r="I57" s="47"/>
      <c r="J57" s="47"/>
      <c r="K57" s="76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96"/>
      <c r="C58" s="96"/>
      <c r="D58" s="96"/>
      <c r="E58" s="96" t="s">
        <v>85</v>
      </c>
      <c r="F58" s="96"/>
      <c r="G58" s="96"/>
      <c r="H58" s="48"/>
      <c r="I58" s="47"/>
      <c r="J58" s="47"/>
      <c r="K58" s="76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96"/>
      <c r="C59" s="96"/>
      <c r="D59" s="96"/>
      <c r="E59" s="96" t="s">
        <v>81</v>
      </c>
      <c r="F59" s="96"/>
      <c r="G59" s="96"/>
      <c r="H59" s="48"/>
      <c r="I59" s="47"/>
      <c r="J59" s="47"/>
      <c r="K59" s="76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96"/>
      <c r="C60" s="96"/>
      <c r="D60" s="96"/>
      <c r="E60" s="96" t="s">
        <v>82</v>
      </c>
      <c r="F60" s="96"/>
      <c r="G60" s="96"/>
      <c r="H60" s="48"/>
      <c r="I60" s="47"/>
      <c r="J60" s="47"/>
      <c r="K60" s="76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ht="15.75" customHeight="1" thickBot="1">
      <c r="A61" s="17"/>
      <c r="B61" s="58"/>
      <c r="C61" s="59"/>
      <c r="D61" s="60"/>
      <c r="E61" s="61"/>
      <c r="F61" s="62"/>
      <c r="G61" s="62"/>
      <c r="H61" s="63"/>
      <c r="I61" s="64"/>
      <c r="J61" s="64"/>
      <c r="K61" s="77"/>
    </row>
    <row r="62" spans="1:250" ht="15.75" customHeight="1">
      <c r="A62" s="17"/>
      <c r="B62" s="11"/>
      <c r="C62" s="11"/>
      <c r="D62" s="12"/>
      <c r="E62" s="21"/>
      <c r="F62" s="11"/>
      <c r="G62" s="30" t="s">
        <v>4</v>
      </c>
      <c r="H62" s="48" t="s">
        <v>3</v>
      </c>
      <c r="I62" s="47"/>
      <c r="J62" s="47">
        <f>SUM(J22:J61)</f>
        <v>0</v>
      </c>
      <c r="K62" s="57"/>
    </row>
    <row r="63" spans="1:250" ht="15.75" customHeight="1">
      <c r="A63" s="17"/>
      <c r="B63" s="11"/>
      <c r="C63" s="11"/>
      <c r="D63" s="12"/>
      <c r="E63" s="41"/>
      <c r="F63" s="39"/>
      <c r="G63" s="40" t="s">
        <v>33</v>
      </c>
      <c r="H63" s="49" t="s">
        <v>3</v>
      </c>
      <c r="I63" s="50"/>
      <c r="J63" s="50">
        <v>0</v>
      </c>
      <c r="K63" s="55"/>
    </row>
    <row r="64" spans="1:250" ht="15.75" customHeight="1">
      <c r="A64" s="17"/>
      <c r="B64" s="11"/>
      <c r="C64" s="11"/>
      <c r="D64" s="12"/>
      <c r="E64" s="42"/>
      <c r="F64" s="43"/>
      <c r="G64" s="54" t="s">
        <v>37</v>
      </c>
      <c r="H64" s="51" t="s">
        <v>3</v>
      </c>
      <c r="I64" s="52"/>
      <c r="J64" s="52">
        <v>0</v>
      </c>
      <c r="K64" s="56"/>
    </row>
    <row r="65" spans="1:250" ht="15.75" customHeight="1" thickBot="1">
      <c r="A65" s="17"/>
      <c r="B65" s="59"/>
      <c r="C65" s="59"/>
      <c r="D65" s="58"/>
      <c r="E65" s="67"/>
      <c r="F65" s="68"/>
      <c r="G65" s="69" t="s">
        <v>34</v>
      </c>
      <c r="H65" s="70" t="s">
        <v>3</v>
      </c>
      <c r="I65" s="71"/>
      <c r="J65" s="71">
        <v>0</v>
      </c>
      <c r="K65" s="72"/>
    </row>
    <row r="66" spans="1:250" ht="15.75" customHeight="1">
      <c r="A66" s="17"/>
      <c r="B66" s="11"/>
      <c r="C66" s="11"/>
      <c r="D66" s="12"/>
      <c r="E66" s="21"/>
      <c r="F66" s="11"/>
      <c r="G66" s="29" t="s">
        <v>35</v>
      </c>
      <c r="H66" s="48" t="s">
        <v>3</v>
      </c>
      <c r="I66" s="47"/>
      <c r="J66" s="47">
        <f>SUM(J62:J65)</f>
        <v>0</v>
      </c>
      <c r="K66" s="57"/>
    </row>
    <row r="67" spans="1:250" ht="15.75" customHeight="1" thickBot="1">
      <c r="A67" s="17"/>
      <c r="B67" s="59"/>
      <c r="C67" s="59"/>
      <c r="D67" s="58"/>
      <c r="E67" s="61"/>
      <c r="F67" s="59"/>
      <c r="G67" s="65" t="s">
        <v>36</v>
      </c>
      <c r="H67" s="63" t="s">
        <v>3</v>
      </c>
      <c r="I67" s="64"/>
      <c r="J67" s="64">
        <f>0.196*J66</f>
        <v>0</v>
      </c>
      <c r="K67" s="66"/>
    </row>
    <row r="68" spans="1:250" ht="15.75" customHeight="1">
      <c r="A68" s="17"/>
      <c r="B68" s="11"/>
      <c r="C68" s="11"/>
      <c r="D68" s="12"/>
      <c r="E68" s="17"/>
      <c r="F68" s="11"/>
      <c r="G68" s="53" t="s">
        <v>4</v>
      </c>
      <c r="H68" s="48" t="s">
        <v>3</v>
      </c>
      <c r="I68" s="47"/>
      <c r="J68" s="48">
        <f>SUM(J66:J67)</f>
        <v>0</v>
      </c>
      <c r="K68" s="57"/>
    </row>
    <row r="69" spans="1:250" ht="15.75" customHeight="1">
      <c r="A69" s="17"/>
      <c r="B69" s="11"/>
      <c r="C69" s="11"/>
      <c r="D69" s="12"/>
      <c r="E69" s="17"/>
      <c r="F69" s="11"/>
      <c r="G69" s="53"/>
      <c r="H69" s="48"/>
      <c r="I69" s="47"/>
      <c r="J69" s="48"/>
      <c r="K69" s="57"/>
    </row>
    <row r="70" spans="1:250" s="17" customFormat="1" ht="15.75" customHeight="1">
      <c r="B70" s="26" t="s">
        <v>54</v>
      </c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1:250" s="17" customFormat="1" ht="15.75" customHeight="1">
      <c r="B71" s="18" t="s">
        <v>38</v>
      </c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1:250" s="17" customFormat="1" ht="15.75" customHeight="1">
      <c r="B72" s="18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1:250" s="17" customFormat="1" ht="15.75" customHeight="1">
      <c r="B73" s="18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1:250" s="17" customFormat="1" ht="15.75" customHeight="1">
      <c r="B74" s="11"/>
      <c r="C74" s="11"/>
      <c r="D74" s="18"/>
      <c r="E74" s="11"/>
      <c r="F74" s="11"/>
      <c r="G74" s="13"/>
      <c r="H74" s="19"/>
      <c r="I74" s="11"/>
      <c r="J74" s="15"/>
      <c r="K74" s="16"/>
      <c r="L74" s="2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s="17" customFormat="1" ht="15.75" customHeight="1">
      <c r="C75" s="11"/>
      <c r="D75" s="73" t="s">
        <v>39</v>
      </c>
      <c r="E75" s="11"/>
      <c r="F75" s="11"/>
      <c r="G75" s="13"/>
      <c r="H75" s="14"/>
      <c r="I75" s="11"/>
      <c r="J75" s="7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1:250" s="17" customFormat="1" ht="15.75" customHeight="1">
      <c r="B76" s="11"/>
      <c r="C76" s="11"/>
      <c r="D76" s="53" t="s">
        <v>40</v>
      </c>
      <c r="E76" s="18" t="s">
        <v>51</v>
      </c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1:250" s="17" customFormat="1" ht="15.75" customHeight="1">
      <c r="B77" s="11"/>
      <c r="C77" s="11"/>
      <c r="D77" s="53" t="s">
        <v>92</v>
      </c>
      <c r="E77" s="18" t="s">
        <v>93</v>
      </c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1:250" s="17" customFormat="1" ht="15.75" customHeight="1">
      <c r="D78" s="25" t="s">
        <v>47</v>
      </c>
      <c r="E78" s="87" t="s">
        <v>52</v>
      </c>
      <c r="K78" s="21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1:250" s="17" customFormat="1" ht="15.75" customHeight="1">
      <c r="D79" s="25" t="s">
        <v>48</v>
      </c>
      <c r="E79" s="17" t="s">
        <v>41</v>
      </c>
      <c r="K79" s="21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1:250" s="17" customFormat="1" ht="15.75" customHeight="1">
      <c r="D80" s="25" t="s">
        <v>53</v>
      </c>
      <c r="E80" s="22" t="s">
        <v>42</v>
      </c>
      <c r="K80" s="21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1:250" s="17" customFormat="1" ht="15.75" customHeight="1">
      <c r="D81" s="25" t="s">
        <v>49</v>
      </c>
      <c r="E81" s="17" t="s">
        <v>43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1:250" s="17" customFormat="1" ht="15.75" customHeight="1">
      <c r="B82" s="11"/>
      <c r="C82" s="11"/>
      <c r="D82" s="53" t="s">
        <v>50</v>
      </c>
      <c r="E82" s="11" t="s">
        <v>44</v>
      </c>
      <c r="F82" s="11"/>
      <c r="G82" s="13"/>
      <c r="H82" s="14"/>
      <c r="I82" s="11"/>
      <c r="J82" s="15"/>
      <c r="K82" s="16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1:250" s="17" customFormat="1" ht="15.75" customHeight="1">
      <c r="B83" s="11"/>
      <c r="C83" s="11"/>
      <c r="D83" s="12"/>
      <c r="E83" s="11"/>
      <c r="F83" s="11"/>
      <c r="G83" s="13"/>
      <c r="H83" s="14"/>
      <c r="I83" s="11"/>
      <c r="J83" s="15"/>
      <c r="K83" s="16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1:250" s="17" customFormat="1" ht="15.75" customHeight="1">
      <c r="B84" s="11" t="s">
        <v>45</v>
      </c>
      <c r="C84" s="11"/>
      <c r="D84" s="12"/>
      <c r="E84" s="11"/>
      <c r="F84" s="11"/>
      <c r="G84" s="13"/>
      <c r="H84" s="14"/>
      <c r="I84" s="11"/>
      <c r="J84" s="15"/>
      <c r="K84" s="16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  <c r="ID84" s="37"/>
      <c r="IE84" s="37"/>
      <c r="IF84" s="37"/>
      <c r="IG84" s="37"/>
      <c r="IH84" s="37"/>
      <c r="II84" s="37"/>
      <c r="IJ84" s="37"/>
      <c r="IK84" s="37"/>
      <c r="IL84" s="37"/>
      <c r="IM84" s="37"/>
      <c r="IN84" s="37"/>
      <c r="IO84" s="37"/>
      <c r="IP84" s="37"/>
    </row>
    <row r="85" spans="1:250" s="17" customFormat="1" ht="15.75" customHeight="1">
      <c r="B85" s="11"/>
      <c r="C85" s="11"/>
      <c r="D85" s="12"/>
      <c r="E85" s="11"/>
      <c r="F85" s="11"/>
      <c r="G85" s="13"/>
      <c r="H85" s="14"/>
      <c r="I85" s="11"/>
      <c r="J85" s="15"/>
      <c r="K85" s="16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  <c r="II85" s="37"/>
      <c r="IJ85" s="37"/>
      <c r="IK85" s="37"/>
      <c r="IL85" s="37"/>
      <c r="IM85" s="37"/>
      <c r="IN85" s="37"/>
      <c r="IO85" s="37"/>
      <c r="IP85" s="37"/>
    </row>
    <row r="86" spans="1:250" s="17" customFormat="1" ht="15.75" customHeight="1">
      <c r="B86" s="11"/>
      <c r="C86" s="11"/>
      <c r="D86" s="12"/>
      <c r="E86" s="11"/>
      <c r="F86" s="11"/>
      <c r="G86" s="13"/>
      <c r="H86" s="14"/>
      <c r="I86" s="11"/>
      <c r="J86" s="15"/>
      <c r="K86" s="16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  <c r="II86" s="37"/>
      <c r="IJ86" s="37"/>
      <c r="IK86" s="37"/>
      <c r="IL86" s="37"/>
      <c r="IM86" s="37"/>
      <c r="IN86" s="37"/>
      <c r="IO86" s="37"/>
      <c r="IP86" s="37"/>
    </row>
    <row r="87" spans="1:250" s="17" customFormat="1" ht="15.75" customHeight="1">
      <c r="B87" s="8"/>
      <c r="C87" s="8"/>
      <c r="D87" s="11"/>
      <c r="E87" s="11"/>
      <c r="F87" s="11"/>
      <c r="G87" s="23"/>
      <c r="H87" s="11"/>
      <c r="I87" s="11"/>
      <c r="J87" s="23"/>
      <c r="K87" s="2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  <c r="II87" s="37"/>
      <c r="IJ87" s="37"/>
      <c r="IK87" s="37"/>
      <c r="IL87" s="37"/>
      <c r="IM87" s="37"/>
      <c r="IN87" s="37"/>
      <c r="IO87" s="37"/>
      <c r="IP87" s="37"/>
    </row>
    <row r="88" spans="1:250" s="17" customFormat="1" ht="15.75" customHeight="1">
      <c r="B88" s="11" t="s">
        <v>15</v>
      </c>
      <c r="C88" s="11"/>
      <c r="D88" s="11"/>
      <c r="E88" s="11"/>
      <c r="F88" s="11"/>
      <c r="G88" s="23"/>
      <c r="H88" s="11"/>
      <c r="I88" s="11"/>
      <c r="J88" s="23"/>
      <c r="K88" s="23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  <c r="II88" s="37"/>
      <c r="IJ88" s="37"/>
      <c r="IK88" s="37"/>
      <c r="IL88" s="37"/>
      <c r="IM88" s="37"/>
      <c r="IN88" s="37"/>
      <c r="IO88" s="37"/>
      <c r="IP88" s="37"/>
    </row>
    <row r="89" spans="1:250" s="17" customFormat="1" ht="15.75" customHeight="1">
      <c r="B89" s="11" t="s">
        <v>46</v>
      </c>
      <c r="C89" s="8"/>
      <c r="D89" s="11"/>
      <c r="E89" s="11"/>
      <c r="F89" s="11"/>
      <c r="G89" s="23"/>
      <c r="H89" s="11"/>
      <c r="I89" s="11"/>
      <c r="J89" s="23"/>
      <c r="K89" s="23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  <c r="II89" s="37"/>
      <c r="IJ89" s="37"/>
      <c r="IK89" s="37"/>
      <c r="IL89" s="37"/>
      <c r="IM89" s="37"/>
      <c r="IN89" s="37"/>
      <c r="IO89" s="37"/>
      <c r="IP89" s="37"/>
    </row>
    <row r="90" spans="1:250" ht="15.75" customHeight="1">
      <c r="A90" s="17"/>
      <c r="B90" s="8"/>
      <c r="C90" s="8"/>
      <c r="D90" s="5"/>
      <c r="E90" s="6"/>
      <c r="F90" s="6"/>
      <c r="G90" s="7"/>
      <c r="H90" s="6"/>
      <c r="I90" s="6"/>
      <c r="J90" s="7"/>
      <c r="K90" s="7"/>
    </row>
    <row r="91" spans="1:250" ht="15.75" customHeight="1">
      <c r="A91" s="17"/>
      <c r="B91" s="8"/>
      <c r="C91" s="8"/>
      <c r="D91" s="5"/>
      <c r="E91" s="6"/>
      <c r="F91" s="6"/>
      <c r="G91" s="7"/>
      <c r="H91" s="6"/>
      <c r="I91" s="6"/>
      <c r="J91" s="7"/>
      <c r="K91" s="7"/>
    </row>
    <row r="92" spans="1:250" ht="15.75" customHeight="1">
      <c r="A92" s="17"/>
      <c r="B92" s="2"/>
      <c r="C92" s="2"/>
      <c r="D92" s="2"/>
      <c r="E92" s="2"/>
      <c r="F92" s="2"/>
      <c r="G92" s="7"/>
      <c r="H92" s="2"/>
      <c r="I92" s="2"/>
      <c r="J92" s="2"/>
      <c r="K92" s="2"/>
    </row>
    <row r="93" spans="1:250" ht="15.75" customHeight="1">
      <c r="A93" s="17"/>
      <c r="B93" s="2"/>
      <c r="C93" s="2"/>
      <c r="D93" s="2"/>
      <c r="E93" s="2"/>
      <c r="F93" s="2"/>
      <c r="G93" s="7"/>
      <c r="H93" s="2"/>
      <c r="I93" s="2"/>
      <c r="J93" s="2"/>
      <c r="K93" s="2"/>
    </row>
    <row r="94" spans="1:250" ht="15.75" customHeight="1">
      <c r="A94" s="17"/>
      <c r="B94" s="2"/>
      <c r="C94" s="2"/>
      <c r="D94" s="2"/>
      <c r="E94" s="2"/>
      <c r="F94" s="2"/>
      <c r="G94" s="7"/>
      <c r="H94" s="2"/>
      <c r="I94" s="2"/>
      <c r="J94" s="2"/>
      <c r="K94" s="2"/>
    </row>
    <row r="95" spans="1:250" ht="15.75" customHeight="1">
      <c r="A95" s="17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250" ht="15.75" customHeight="1">
      <c r="A96" s="17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" ht="15.75" customHeight="1">
      <c r="A97" s="17"/>
    </row>
    <row r="98" spans="1:1" ht="15.75" customHeight="1">
      <c r="A98" s="17"/>
    </row>
    <row r="99" spans="1:1" ht="15.75" customHeight="1">
      <c r="A99" s="17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jean-francois.crotet@tgcp.fr"/>
  </hyperlinks>
  <printOptions horizontalCentered="1"/>
  <pageMargins left="0.33" right="0.27" top="0.32" bottom="0.33" header="0.24" footer="0.196850393700787"/>
  <pageSetup paperSize="9" scale="62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2012-03-22T16:43:52Z</cp:lastPrinted>
  <dcterms:created xsi:type="dcterms:W3CDTF">2000-06-29T05:08:18Z</dcterms:created>
  <dcterms:modified xsi:type="dcterms:W3CDTF">2012-03-22T16:46:20Z</dcterms:modified>
</cp:coreProperties>
</file>