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8830" windowHeight="6210"/>
  </bookViews>
  <sheets>
    <sheet name="QUOTE" sheetId="1" r:id="rId1"/>
  </sheets>
  <definedNames>
    <definedName name="_xlnm.Print_Area" localSheetId="0">QUOTE!$A$1:$K$69</definedName>
  </definedNames>
  <calcPr calcId="145621"/>
</workbook>
</file>

<file path=xl/calcChain.xml><?xml version="1.0" encoding="utf-8"?>
<calcChain xmlns="http://schemas.openxmlformats.org/spreadsheetml/2006/main">
  <c r="J32" i="1" l="1"/>
  <c r="N23" i="1" l="1"/>
  <c r="J23" i="1" l="1"/>
  <c r="J43" i="1"/>
  <c r="J47" i="1" s="1"/>
  <c r="J48" i="1" l="1"/>
  <c r="J49" i="1" s="1"/>
</calcChain>
</file>

<file path=xl/sharedStrings.xml><?xml version="1.0" encoding="utf-8"?>
<sst xmlns="http://schemas.openxmlformats.org/spreadsheetml/2006/main" count="95" uniqueCount="80">
  <si>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</si>
  <si>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</si>
  <si>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</si>
  <si>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</si>
  <si>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</si>
  <si>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</si>
  <si>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</si>
  <si>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</si>
  <si>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</si>
  <si>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</si>
  <si>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</si>
  <si>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</si>
  <si>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</si>
  <si>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</si>
  <si>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</si>
  <si>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</si>
  <si>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</si>
  <si>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</si>
  <si>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</si>
  <si>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</si>
  <si>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</si>
  <si>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</si>
  <si>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</si>
  <si>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</si>
  <si>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</si>
  <si>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</si>
  <si>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</si>
  <si>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</si>
  <si>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</si>
  <si>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</si>
  <si>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</si>
  <si>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</si>
  <si>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</si>
  <si>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</si>
  <si>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</si>
  <si>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</si>
  <si>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</si>
  <si>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</si>
  <si>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</si>
  <si>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</si>
  <si>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</si>
  <si>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</si>
  <si>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</si>
  <si>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</si>
  <si>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</si>
  <si>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</si>
  <si>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</si>
  <si>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</si>
  <si>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</si>
  <si>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</si>
  <si>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</si>
  <si>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Franco</t>
  </si>
  <si>
    <t>30 jours net</t>
  </si>
  <si>
    <t>Expédition partielle:</t>
  </si>
  <si>
    <t xml:space="preserve">REMARQUES:  </t>
  </si>
  <si>
    <t>Bayart Johnny</t>
  </si>
  <si>
    <t>Boumatic Europe</t>
  </si>
  <si>
    <t>31 rue Jules Melotte</t>
  </si>
  <si>
    <t>4350 Remicourt</t>
  </si>
  <si>
    <t xml:space="preserve">jbayart@boumatic.com </t>
  </si>
  <si>
    <t>Tel: +33 (0) 6 75 23 14 28</t>
  </si>
  <si>
    <t>526 335-111</t>
  </si>
  <si>
    <t>Capteur thermique massique SS20.261</t>
  </si>
  <si>
    <t>Vitesse: 0-40Nm/s</t>
  </si>
  <si>
    <t>Longueur: 200mm</t>
  </si>
  <si>
    <t>Avec raccord de passage G1/2 Laiton auto-serrant</t>
  </si>
  <si>
    <t>Avec câble 2 mètres</t>
  </si>
  <si>
    <t>2</t>
  </si>
  <si>
    <t>Application: Air, 5200Nl/mn, pression: 50Kpas, Temp: 20°C</t>
  </si>
  <si>
    <t>Afficheur déporté MD10.015</t>
  </si>
  <si>
    <t>Alimentation: 230Vac</t>
  </si>
  <si>
    <t>Conversion vitesse ==&gt; débit</t>
  </si>
  <si>
    <t>fonction totalisation</t>
  </si>
  <si>
    <t>2 relais d'alarme</t>
  </si>
  <si>
    <t>Deux entrées analogiques pour vitesse et température</t>
  </si>
  <si>
    <t>2 * Sorties: 4-20mA pour vitesse et température</t>
  </si>
  <si>
    <t>Température : -20° à +85°C</t>
  </si>
  <si>
    <t>A2012RH115</t>
  </si>
  <si>
    <t>Alimentation: 24Vdc</t>
  </si>
  <si>
    <t>Alimentation sonde SS20.261 intégrée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</si>
</sst>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3" fontId="9" fillId="0" borderId="0" xfId="3" applyNumberFormat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bayart@boumatic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6"/>
  <sheetViews>
    <sheetView tabSelected="1" topLeftCell="A7" zoomScaleNormal="100" workbookViewId="0">
      <selection activeCell="E39" sqref="E39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19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56</v>
      </c>
      <c r="F8" s="21"/>
      <c r="G8" s="21"/>
      <c r="H8" s="30" t="s">
        <v>1</v>
      </c>
      <c r="I8" s="17"/>
      <c r="J8" s="74">
        <v>40989</v>
      </c>
      <c r="K8" s="21"/>
      <c r="M8" s="89"/>
    </row>
    <row r="9" spans="1:250" ht="15.75" customHeight="1">
      <c r="A9" s="17"/>
      <c r="B9" s="21"/>
      <c r="C9" s="21"/>
      <c r="D9" s="96" t="s">
        <v>57</v>
      </c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58</v>
      </c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55</v>
      </c>
      <c r="E12" s="8"/>
      <c r="F12" s="21"/>
      <c r="G12" s="17"/>
      <c r="H12" s="20" t="s">
        <v>29</v>
      </c>
      <c r="I12" s="20"/>
      <c r="J12" s="31" t="s">
        <v>77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60</v>
      </c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/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59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61</v>
      </c>
      <c r="E23" s="96" t="s">
        <v>62</v>
      </c>
      <c r="F23" s="96"/>
      <c r="G23" s="97">
        <v>1</v>
      </c>
      <c r="H23" s="48">
        <v>648</v>
      </c>
      <c r="I23" s="47"/>
      <c r="J23" s="47">
        <f>G23*H23</f>
        <v>648</v>
      </c>
      <c r="K23" s="76" t="s">
        <v>67</v>
      </c>
      <c r="M23" s="84">
        <v>0.45</v>
      </c>
      <c r="N23" s="17">
        <f>L23*(1-M23)</f>
        <v>0</v>
      </c>
      <c r="O23" s="95"/>
      <c r="P23" s="84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64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63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 t="s">
        <v>76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 t="s">
        <v>75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78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 t="s">
        <v>65</v>
      </c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 t="s">
        <v>66</v>
      </c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/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>
        <v>2</v>
      </c>
      <c r="C32" s="11"/>
      <c r="D32" s="98">
        <v>527330</v>
      </c>
      <c r="E32" s="96" t="s">
        <v>69</v>
      </c>
      <c r="F32" s="96"/>
      <c r="G32" s="97">
        <v>1</v>
      </c>
      <c r="H32" s="48">
        <v>430</v>
      </c>
      <c r="I32" s="47"/>
      <c r="J32" s="47">
        <f>G32*H32</f>
        <v>430</v>
      </c>
      <c r="K32" s="76" t="s">
        <v>67</v>
      </c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D33" s="96"/>
      <c r="E33" s="96" t="s">
        <v>70</v>
      </c>
      <c r="F33" s="96"/>
      <c r="G33" s="97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 t="s">
        <v>71</v>
      </c>
      <c r="F34" s="96"/>
      <c r="G34" s="97"/>
      <c r="H34" s="48"/>
      <c r="I34" s="47"/>
      <c r="J34" s="47"/>
      <c r="K34" s="76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D35" s="96"/>
      <c r="E35" s="96" t="s">
        <v>72</v>
      </c>
      <c r="F35" s="96"/>
      <c r="G35" s="97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/>
      <c r="C36" s="11"/>
      <c r="D36" s="96"/>
      <c r="E36" s="96" t="s">
        <v>73</v>
      </c>
      <c r="F36" s="96"/>
      <c r="G36" s="97"/>
      <c r="H36" s="48"/>
      <c r="I36" s="47"/>
      <c r="J36" s="47"/>
      <c r="K36" s="76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s="17" customFormat="1" ht="15.75" customHeight="1">
      <c r="B37" s="12"/>
      <c r="C37" s="11"/>
      <c r="D37" s="96"/>
      <c r="E37" s="96" t="s">
        <v>74</v>
      </c>
      <c r="F37" s="96"/>
      <c r="G37" s="97"/>
      <c r="H37" s="48"/>
      <c r="I37" s="47"/>
      <c r="J37" s="47"/>
      <c r="K37" s="76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1:250" s="17" customFormat="1" ht="15.75" customHeight="1">
      <c r="B38" s="12"/>
      <c r="C38" s="11"/>
      <c r="D38" s="96"/>
      <c r="E38" s="96" t="s">
        <v>79</v>
      </c>
      <c r="F38" s="96"/>
      <c r="G38" s="97"/>
      <c r="H38" s="48"/>
      <c r="I38" s="47"/>
      <c r="J38" s="47"/>
      <c r="K38" s="76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1:250" s="17" customFormat="1" ht="15.75" customHeight="1">
      <c r="B39" s="12"/>
      <c r="C39" s="11"/>
      <c r="D39" s="96"/>
      <c r="E39" s="96"/>
      <c r="F39" s="96"/>
      <c r="G39" s="97"/>
      <c r="H39" s="48"/>
      <c r="I39" s="47"/>
      <c r="J39" s="47"/>
      <c r="K39" s="76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s="17" customFormat="1" ht="15.75" customHeight="1">
      <c r="B40" s="12"/>
      <c r="C40" s="11"/>
      <c r="D40" s="96"/>
      <c r="E40" s="96"/>
      <c r="F40" s="96"/>
      <c r="G40" s="97"/>
      <c r="H40" s="48"/>
      <c r="I40" s="47"/>
      <c r="J40" s="47"/>
      <c r="K40" s="76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1:250" s="17" customFormat="1" ht="15.75" customHeight="1">
      <c r="B41" s="12"/>
      <c r="C41" s="11"/>
      <c r="D41" s="96" t="s">
        <v>68</v>
      </c>
      <c r="E41" s="96"/>
      <c r="F41" s="96"/>
      <c r="G41" s="97"/>
      <c r="H41" s="48"/>
      <c r="I41" s="47"/>
      <c r="J41" s="47"/>
      <c r="K41" s="76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ht="15.75" customHeight="1" thickBot="1">
      <c r="A42" s="17"/>
      <c r="B42" s="58"/>
      <c r="C42" s="59"/>
      <c r="D42" s="60"/>
      <c r="E42" s="61"/>
      <c r="F42" s="62"/>
      <c r="G42" s="62"/>
      <c r="H42" s="63"/>
      <c r="I42" s="64"/>
      <c r="J42" s="64"/>
      <c r="K42" s="77"/>
    </row>
    <row r="43" spans="1:250" ht="15.75" customHeight="1">
      <c r="A43" s="17"/>
      <c r="B43" s="11"/>
      <c r="C43" s="11"/>
      <c r="D43" s="12"/>
      <c r="E43" s="21"/>
      <c r="F43" s="11"/>
      <c r="G43" s="30" t="s">
        <v>4</v>
      </c>
      <c r="H43" s="48" t="s">
        <v>3</v>
      </c>
      <c r="I43" s="47"/>
      <c r="J43" s="47">
        <f>SUM(J22:J42)</f>
        <v>1078</v>
      </c>
      <c r="K43" s="57"/>
    </row>
    <row r="44" spans="1:250" ht="15.75" customHeight="1">
      <c r="A44" s="17"/>
      <c r="B44" s="11"/>
      <c r="C44" s="11"/>
      <c r="D44" s="12"/>
      <c r="E44" s="41"/>
      <c r="F44" s="39"/>
      <c r="G44" s="40" t="s">
        <v>33</v>
      </c>
      <c r="H44" s="49" t="s">
        <v>3</v>
      </c>
      <c r="I44" s="50"/>
      <c r="J44" s="50">
        <v>0</v>
      </c>
      <c r="K44" s="55"/>
    </row>
    <row r="45" spans="1:250" ht="15.75" customHeight="1">
      <c r="A45" s="17"/>
      <c r="B45" s="11"/>
      <c r="C45" s="11"/>
      <c r="D45" s="12"/>
      <c r="E45" s="42"/>
      <c r="F45" s="43"/>
      <c r="G45" s="54" t="s">
        <v>37</v>
      </c>
      <c r="H45" s="51" t="s">
        <v>3</v>
      </c>
      <c r="I45" s="52"/>
      <c r="J45" s="52">
        <v>0</v>
      </c>
      <c r="K45" s="56"/>
    </row>
    <row r="46" spans="1:250" ht="15.75" customHeight="1" thickBot="1">
      <c r="A46" s="17"/>
      <c r="B46" s="59"/>
      <c r="C46" s="59"/>
      <c r="D46" s="58"/>
      <c r="E46" s="67"/>
      <c r="F46" s="68"/>
      <c r="G46" s="69" t="s">
        <v>34</v>
      </c>
      <c r="H46" s="70" t="s">
        <v>3</v>
      </c>
      <c r="I46" s="71"/>
      <c r="J46" s="71">
        <v>0</v>
      </c>
      <c r="K46" s="72"/>
    </row>
    <row r="47" spans="1:250" ht="15.75" customHeight="1">
      <c r="A47" s="17"/>
      <c r="B47" s="11"/>
      <c r="C47" s="11"/>
      <c r="D47" s="12"/>
      <c r="E47" s="21"/>
      <c r="F47" s="11"/>
      <c r="G47" s="29" t="s">
        <v>35</v>
      </c>
      <c r="H47" s="48" t="s">
        <v>3</v>
      </c>
      <c r="I47" s="47"/>
      <c r="J47" s="47">
        <f>SUM(J43:J46)</f>
        <v>1078</v>
      </c>
      <c r="K47" s="57"/>
    </row>
    <row r="48" spans="1:250" ht="15.75" customHeight="1" thickBot="1">
      <c r="A48" s="17"/>
      <c r="B48" s="59"/>
      <c r="C48" s="59"/>
      <c r="D48" s="58"/>
      <c r="E48" s="61"/>
      <c r="F48" s="59"/>
      <c r="G48" s="65" t="s">
        <v>36</v>
      </c>
      <c r="H48" s="63" t="s">
        <v>3</v>
      </c>
      <c r="I48" s="64"/>
      <c r="J48" s="64">
        <f>0.196*J47</f>
        <v>211.28800000000001</v>
      </c>
      <c r="K48" s="66"/>
    </row>
    <row r="49" spans="1:250" ht="15.75" customHeight="1">
      <c r="A49" s="17"/>
      <c r="B49" s="11"/>
      <c r="C49" s="11"/>
      <c r="D49" s="12"/>
      <c r="E49" s="17"/>
      <c r="F49" s="11"/>
      <c r="G49" s="53" t="s">
        <v>4</v>
      </c>
      <c r="H49" s="48" t="s">
        <v>3</v>
      </c>
      <c r="I49" s="47"/>
      <c r="J49" s="48">
        <f>SUM(J47:J48)</f>
        <v>1289.288</v>
      </c>
      <c r="K49" s="57"/>
    </row>
    <row r="50" spans="1:250" ht="15.75" customHeight="1">
      <c r="A50" s="17"/>
      <c r="B50" s="11"/>
      <c r="C50" s="11"/>
      <c r="D50" s="12"/>
      <c r="E50" s="17"/>
      <c r="F50" s="11"/>
      <c r="G50" s="53"/>
      <c r="H50" s="48"/>
      <c r="I50" s="47"/>
      <c r="J50" s="48"/>
      <c r="K50" s="57"/>
    </row>
    <row r="51" spans="1:250" s="17" customFormat="1" ht="15.75" customHeight="1">
      <c r="B51" s="26" t="s">
        <v>54</v>
      </c>
      <c r="C51" s="11"/>
      <c r="D51" s="12"/>
      <c r="E51" s="11"/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1:250" s="17" customFormat="1" ht="15.75" customHeight="1">
      <c r="B52" s="18" t="s">
        <v>38</v>
      </c>
      <c r="E52" s="11"/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1:250" s="17" customFormat="1" ht="15.75" customHeight="1">
      <c r="B53" s="18"/>
      <c r="E53" s="11"/>
      <c r="F53" s="11"/>
      <c r="G53" s="13"/>
      <c r="H53" s="14"/>
      <c r="I53" s="11"/>
      <c r="J53" s="1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1:250" s="17" customFormat="1" ht="15.75" customHeight="1">
      <c r="B54" s="18"/>
      <c r="E54" s="11"/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1:250" s="17" customFormat="1" ht="15.75" customHeight="1">
      <c r="B55" s="11"/>
      <c r="C55" s="11"/>
      <c r="D55" s="18"/>
      <c r="E55" s="11"/>
      <c r="F55" s="11"/>
      <c r="G55" s="13"/>
      <c r="H55" s="19"/>
      <c r="I55" s="11"/>
      <c r="J55" s="15"/>
      <c r="K55" s="16"/>
      <c r="L55" s="2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1:250" s="17" customFormat="1" ht="15.75" customHeight="1">
      <c r="C56" s="11"/>
      <c r="D56" s="73" t="s">
        <v>39</v>
      </c>
      <c r="E56" s="11"/>
      <c r="F56" s="11"/>
      <c r="G56" s="13"/>
      <c r="H56" s="14"/>
      <c r="I56" s="11"/>
      <c r="J56" s="7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1:250" s="17" customFormat="1" ht="15.75" customHeight="1">
      <c r="B57" s="11"/>
      <c r="C57" s="11"/>
      <c r="D57" s="53" t="s">
        <v>40</v>
      </c>
      <c r="E57" s="18" t="s">
        <v>51</v>
      </c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1:250" s="17" customFormat="1" ht="15.75" customHeight="1">
      <c r="D58" s="25" t="s">
        <v>47</v>
      </c>
      <c r="E58" s="87" t="s">
        <v>52</v>
      </c>
      <c r="K58" s="21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1:250" s="17" customFormat="1" ht="15.75" customHeight="1">
      <c r="D59" s="25" t="s">
        <v>48</v>
      </c>
      <c r="E59" s="17" t="s">
        <v>41</v>
      </c>
      <c r="K59" s="21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1:250" s="17" customFormat="1" ht="15.75" customHeight="1">
      <c r="D60" s="25" t="s">
        <v>53</v>
      </c>
      <c r="E60" s="22" t="s">
        <v>42</v>
      </c>
      <c r="K60" s="21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1:250" s="17" customFormat="1" ht="15.75" customHeight="1">
      <c r="D61" s="25" t="s">
        <v>49</v>
      </c>
      <c r="E61" s="17" t="s">
        <v>43</v>
      </c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1:250" s="17" customFormat="1" ht="15.75" customHeight="1">
      <c r="B62" s="11"/>
      <c r="C62" s="11"/>
      <c r="D62" s="53" t="s">
        <v>50</v>
      </c>
      <c r="E62" s="11" t="s">
        <v>44</v>
      </c>
      <c r="F62" s="11"/>
      <c r="G62" s="13"/>
      <c r="H62" s="14"/>
      <c r="I62" s="11"/>
      <c r="J62" s="15"/>
      <c r="K62" s="16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1:25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1:250" s="17" customFormat="1" ht="15.75" customHeight="1">
      <c r="B64" s="11" t="s">
        <v>45</v>
      </c>
      <c r="C64" s="11"/>
      <c r="D64" s="12"/>
      <c r="E64" s="11"/>
      <c r="F64" s="11"/>
      <c r="G64" s="13"/>
      <c r="H64" s="14"/>
      <c r="I64" s="11"/>
      <c r="J64" s="15"/>
      <c r="K64" s="16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250" s="17" customFormat="1" ht="15.75" customHeight="1">
      <c r="B65" s="11"/>
      <c r="C65" s="11"/>
      <c r="D65" s="12"/>
      <c r="E65" s="11"/>
      <c r="F65" s="11"/>
      <c r="G65" s="13"/>
      <c r="H65" s="14"/>
      <c r="I65" s="11"/>
      <c r="J65" s="15"/>
      <c r="K65" s="16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</row>
    <row r="66" spans="2:250" s="17" customFormat="1" ht="15.75" customHeight="1">
      <c r="B66" s="11"/>
      <c r="C66" s="11"/>
      <c r="D66" s="12"/>
      <c r="E66" s="11"/>
      <c r="F66" s="11"/>
      <c r="G66" s="13"/>
      <c r="H66" s="14"/>
      <c r="I66" s="11"/>
      <c r="J66" s="15"/>
      <c r="K66" s="16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</row>
    <row r="67" spans="2:250" s="17" customFormat="1" ht="15.75" customHeight="1">
      <c r="B67" s="8"/>
      <c r="C67" s="8"/>
      <c r="D67" s="11"/>
      <c r="E67" s="11"/>
      <c r="F67" s="11"/>
      <c r="G67" s="23"/>
      <c r="H67" s="11"/>
      <c r="I67" s="11"/>
      <c r="J67" s="23"/>
      <c r="K67" s="24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</row>
    <row r="68" spans="2:250" s="17" customFormat="1" ht="15.75" customHeight="1">
      <c r="B68" s="11" t="s">
        <v>15</v>
      </c>
      <c r="C68" s="11"/>
      <c r="D68" s="11"/>
      <c r="E68" s="11"/>
      <c r="F68" s="11"/>
      <c r="G68" s="23"/>
      <c r="H68" s="11"/>
      <c r="I68" s="11"/>
      <c r="J68" s="23"/>
      <c r="K68" s="23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  <c r="IP68" s="37"/>
    </row>
    <row r="69" spans="2:250" s="17" customFormat="1" ht="15.75" customHeight="1">
      <c r="B69" s="11" t="s">
        <v>46</v>
      </c>
      <c r="C69" s="8"/>
      <c r="D69" s="11"/>
      <c r="E69" s="11"/>
      <c r="F69" s="11"/>
      <c r="G69" s="23"/>
      <c r="H69" s="11"/>
      <c r="I69" s="11"/>
      <c r="J69" s="23"/>
      <c r="K69" s="23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  <c r="IP69" s="37"/>
    </row>
    <row r="70" spans="2:250" ht="15.75" customHeight="1">
      <c r="B70" s="8"/>
      <c r="C70" s="8"/>
      <c r="D70" s="5"/>
      <c r="E70" s="6"/>
      <c r="F70" s="6"/>
      <c r="G70" s="7"/>
      <c r="H70" s="6"/>
      <c r="I70" s="6"/>
      <c r="J70" s="7"/>
      <c r="K70" s="7"/>
    </row>
    <row r="71" spans="2:250" ht="15.75" customHeight="1">
      <c r="B71" s="8"/>
      <c r="C71" s="8"/>
      <c r="D71" s="5"/>
      <c r="E71" s="6"/>
      <c r="F71" s="6"/>
      <c r="G71" s="7"/>
      <c r="H71" s="6"/>
      <c r="I71" s="6"/>
      <c r="J71" s="7"/>
      <c r="K71" s="7"/>
    </row>
    <row r="72" spans="2:250" ht="15.75" customHeight="1">
      <c r="B72" s="2"/>
      <c r="C72" s="2"/>
      <c r="D72" s="2"/>
      <c r="E72" s="2"/>
      <c r="F72" s="2"/>
      <c r="G72" s="7"/>
      <c r="H72" s="2"/>
      <c r="I72" s="2"/>
      <c r="J72" s="2"/>
      <c r="K72" s="2"/>
    </row>
    <row r="73" spans="2:250" ht="15.75" customHeight="1">
      <c r="B73" s="2"/>
      <c r="C73" s="2"/>
      <c r="D73" s="2"/>
      <c r="E73" s="2"/>
      <c r="F73" s="2"/>
      <c r="G73" s="7"/>
      <c r="H73" s="2"/>
      <c r="I73" s="2"/>
      <c r="J73" s="2"/>
      <c r="K73" s="2"/>
    </row>
    <row r="74" spans="2:250" ht="15.75" customHeight="1">
      <c r="B74" s="2"/>
      <c r="C74" s="2"/>
      <c r="D74" s="2"/>
      <c r="E74" s="2"/>
      <c r="F74" s="2"/>
      <c r="G74" s="7"/>
      <c r="H74" s="2"/>
      <c r="I74" s="2"/>
      <c r="J74" s="2"/>
      <c r="K74" s="2"/>
    </row>
    <row r="75" spans="2:250" ht="15.75" customHeight="1"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2:250" ht="15.75" customHeight="1">
      <c r="B76" s="2"/>
      <c r="C76" s="2"/>
      <c r="D76" s="2"/>
      <c r="E76" s="2"/>
      <c r="F76" s="2"/>
      <c r="G76" s="2"/>
      <c r="H76" s="2"/>
      <c r="I76" s="2"/>
      <c r="J76" s="2"/>
      <c r="K76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display="mailto:jbayart@boumatic.com"/>
  </hyperlinks>
  <printOptions horizontalCentered="1"/>
  <pageMargins left="0.33" right="0.27" top="0.32" bottom="0.33" header="0.24" footer="0.196850393700787"/>
  <pageSetup paperSize="9" scale="75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2008-08-07T10:37:13Z</cp:lastPrinted>
  <dcterms:created xsi:type="dcterms:W3CDTF">2000-06-29T05:08:18Z</dcterms:created>
  <dcterms:modified xsi:type="dcterms:W3CDTF">2012-03-21T13:36:36Z</dcterms:modified>
</cp:coreProperties>
</file>