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45" i="1" l="1"/>
  <c r="J35" i="1"/>
  <c r="N23" i="1" l="1"/>
  <c r="J23" i="1" l="1"/>
  <c r="J52" i="1"/>
  <c r="J56" i="1" s="1"/>
  <c r="J57" i="1" l="1"/>
  <c r="J58" i="1" s="1"/>
</calcChain>
</file>

<file path=xl/sharedStrings.xml><?xml version="1.0" encoding="utf-8"?>
<sst xmlns="http://schemas.openxmlformats.org/spreadsheetml/2006/main" count="106" uniqueCount="90">
  <si>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</si>
  <si>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</si>
  <si>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</si>
  <si>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</si>
  <si>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</si>
  <si>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</si>
  <si>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</si>
  <si>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</si>
  <si>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</si>
  <si>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</si>
  <si>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</si>
  <si>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</si>
  <si>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</si>
  <si>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</si>
  <si>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</si>
  <si>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</si>
  <si>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</si>
  <si>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</si>
  <si>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</si>
  <si>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</si>
  <si>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</si>
  <si>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</si>
  <si>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</si>
  <si>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</si>
  <si>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</si>
  <si>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</si>
  <si>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</si>
  <si>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</si>
  <si>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</si>
  <si>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</si>
  <si>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</si>
  <si>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</si>
  <si>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</si>
  <si>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</si>
  <si>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</si>
  <si>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</si>
  <si>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</si>
  <si>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</si>
  <si>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</si>
  <si>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</si>
  <si>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</si>
  <si>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</si>
  <si>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</si>
  <si>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</si>
  <si>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</si>
  <si>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</si>
  <si>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</si>
  <si>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</si>
  <si>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</si>
  <si>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</si>
  <si>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</si>
  <si>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</si>
  <si>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</si>
  <si>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</si>
  <si>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A2012RH109</t>
  </si>
  <si>
    <t>Mr PENALVER Serge</t>
  </si>
  <si>
    <t>Operateur banc d'essai Section Filtration</t>
  </si>
  <si>
    <t>Laboratoire du Service des Essences des Armées</t>
  </si>
  <si>
    <t>Email: serge.penalver@essences.defense.gouv.fr</t>
  </si>
  <si>
    <t>Téléphone : 04 95 05 20 13</t>
  </si>
  <si>
    <t>Fax : 04 95 05 20 02</t>
  </si>
  <si>
    <t>HM 028 R05.G.TC.10</t>
  </si>
  <si>
    <t>Débitmètre à turbine HM</t>
  </si>
  <si>
    <t>Gamme: 30 à 360lpm</t>
  </si>
  <si>
    <t>média: Diesel</t>
  </si>
  <si>
    <t>Viscosité: 3mm2/s</t>
  </si>
  <si>
    <t>linéarité: 1% de la veleur lue</t>
  </si>
  <si>
    <t>Répétabilité : 0,1%</t>
  </si>
  <si>
    <t>Pulses/litre: environ 155</t>
  </si>
  <si>
    <t>Températue: 20°c</t>
  </si>
  <si>
    <t>Pression: 25 Bars</t>
  </si>
  <si>
    <t>Connexion: G 1 1/2 femelle</t>
  </si>
  <si>
    <t>Matériaux: SUS303</t>
  </si>
  <si>
    <t>120408 du 15/03/12</t>
  </si>
  <si>
    <t>Ludwig Dietz</t>
  </si>
  <si>
    <t>WT.02-K-Ex</t>
  </si>
  <si>
    <t>Covertissuer Frequence analogique</t>
  </si>
  <si>
    <t>Fréquence: 1 à 5000hz</t>
  </si>
  <si>
    <t>Sortie digitale: Collecteur ouvert</t>
  </si>
  <si>
    <t>Sortie analogique: 4-20mA</t>
  </si>
  <si>
    <t>Alimentation: 12 à 30Vdc</t>
  </si>
  <si>
    <t>Connecteur: M12 5 pöles</t>
  </si>
  <si>
    <t>Protection explosion: Exx ia IICT T4</t>
  </si>
  <si>
    <t>Protection: IP65</t>
  </si>
  <si>
    <t>Materiaux: Inox</t>
  </si>
  <si>
    <t>Stecker 5plg. Typ713 [M12x1]</t>
  </si>
  <si>
    <t>Connecteur 5 pin pour WT.02-*</t>
  </si>
  <si>
    <t>Type: 713 299 1436 814 05</t>
  </si>
  <si>
    <t>5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</si>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</sst>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e.penalver@essences.defense.gouv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5"/>
  <sheetViews>
    <sheetView tabSelected="1" zoomScaleNormal="100" workbookViewId="0">
      <selection activeCell="E67" sqref="E6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40983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73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74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1595</v>
      </c>
      <c r="I23" s="47"/>
      <c r="J23" s="47">
        <f>G23*H23</f>
        <v>1595</v>
      </c>
      <c r="K23" s="76" t="s">
        <v>88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96" t="s">
        <v>75</v>
      </c>
      <c r="E35" s="96" t="s">
        <v>76</v>
      </c>
      <c r="F35" s="96"/>
      <c r="G35" s="97">
        <v>1</v>
      </c>
      <c r="H35" s="48">
        <v>590</v>
      </c>
      <c r="I35" s="47"/>
      <c r="J35" s="47">
        <f>G35*H35</f>
        <v>590</v>
      </c>
      <c r="K35" s="76" t="s">
        <v>88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3</v>
      </c>
      <c r="C45" s="11"/>
      <c r="D45" s="96" t="s">
        <v>85</v>
      </c>
      <c r="E45" s="96" t="s">
        <v>86</v>
      </c>
      <c r="F45" s="96"/>
      <c r="G45" s="97">
        <v>1</v>
      </c>
      <c r="H45" s="48">
        <v>25</v>
      </c>
      <c r="I45" s="47"/>
      <c r="J45" s="47">
        <f>G45*H45</f>
        <v>25</v>
      </c>
      <c r="K45" s="76" t="s">
        <v>88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ht="15.75" customHeight="1" thickBot="1">
      <c r="A51" s="17"/>
      <c r="B51" s="58"/>
      <c r="C51" s="59"/>
      <c r="D51" s="60"/>
      <c r="E51" s="61"/>
      <c r="F51" s="62"/>
      <c r="G51" s="62"/>
      <c r="H51" s="63"/>
      <c r="I51" s="64"/>
      <c r="J51" s="64"/>
      <c r="K51" s="77"/>
    </row>
    <row r="52" spans="1:250" ht="15.75" customHeight="1">
      <c r="A52" s="17"/>
      <c r="B52" s="11"/>
      <c r="C52" s="11"/>
      <c r="D52" s="12"/>
      <c r="E52" s="21"/>
      <c r="F52" s="11"/>
      <c r="G52" s="30" t="s">
        <v>4</v>
      </c>
      <c r="H52" s="48" t="s">
        <v>3</v>
      </c>
      <c r="I52" s="47"/>
      <c r="J52" s="47">
        <f>SUM(J22:J51)</f>
        <v>2210</v>
      </c>
      <c r="K52" s="57"/>
    </row>
    <row r="53" spans="1:250" ht="15.75" customHeight="1">
      <c r="A53" s="17"/>
      <c r="B53" s="11"/>
      <c r="C53" s="11"/>
      <c r="D53" s="12"/>
      <c r="E53" s="41"/>
      <c r="F53" s="39"/>
      <c r="G53" s="40" t="s">
        <v>33</v>
      </c>
      <c r="H53" s="49" t="s">
        <v>3</v>
      </c>
      <c r="I53" s="50"/>
      <c r="J53" s="50">
        <v>0</v>
      </c>
      <c r="K53" s="55"/>
    </row>
    <row r="54" spans="1:250" ht="15.75" customHeight="1">
      <c r="A54" s="17"/>
      <c r="B54" s="11"/>
      <c r="C54" s="11"/>
      <c r="D54" s="12"/>
      <c r="E54" s="42"/>
      <c r="F54" s="43"/>
      <c r="G54" s="54" t="s">
        <v>37</v>
      </c>
      <c r="H54" s="51" t="s">
        <v>3</v>
      </c>
      <c r="I54" s="52"/>
      <c r="J54" s="52">
        <v>0</v>
      </c>
      <c r="K54" s="56"/>
    </row>
    <row r="55" spans="1:250" ht="15.75" customHeight="1" thickBot="1">
      <c r="A55" s="17"/>
      <c r="B55" s="59"/>
      <c r="C55" s="59"/>
      <c r="D55" s="58"/>
      <c r="E55" s="67"/>
      <c r="F55" s="68"/>
      <c r="G55" s="69" t="s">
        <v>34</v>
      </c>
      <c r="H55" s="70" t="s">
        <v>3</v>
      </c>
      <c r="I55" s="71"/>
      <c r="J55" s="71"/>
      <c r="K55" s="72"/>
    </row>
    <row r="56" spans="1:250" ht="15.75" customHeight="1">
      <c r="A56" s="17"/>
      <c r="B56" s="11"/>
      <c r="C56" s="11"/>
      <c r="D56" s="12"/>
      <c r="E56" s="21"/>
      <c r="F56" s="11"/>
      <c r="G56" s="29" t="s">
        <v>35</v>
      </c>
      <c r="H56" s="48" t="s">
        <v>3</v>
      </c>
      <c r="I56" s="47"/>
      <c r="J56" s="47">
        <f>SUM(J52:J55)</f>
        <v>2210</v>
      </c>
      <c r="K56" s="57"/>
    </row>
    <row r="57" spans="1:250" ht="15.75" customHeight="1" thickBot="1">
      <c r="A57" s="17"/>
      <c r="B57" s="59"/>
      <c r="C57" s="59"/>
      <c r="D57" s="58"/>
      <c r="E57" s="61"/>
      <c r="F57" s="59"/>
      <c r="G57" s="65" t="s">
        <v>36</v>
      </c>
      <c r="H57" s="63" t="s">
        <v>3</v>
      </c>
      <c r="I57" s="64"/>
      <c r="J57" s="64">
        <f>0.196*J56</f>
        <v>433.16</v>
      </c>
      <c r="K57" s="66"/>
    </row>
    <row r="58" spans="1:250" ht="15.75" customHeight="1">
      <c r="A58" s="17"/>
      <c r="B58" s="11"/>
      <c r="C58" s="11"/>
      <c r="D58" s="12"/>
      <c r="E58" s="17"/>
      <c r="F58" s="11"/>
      <c r="G58" s="53" t="s">
        <v>4</v>
      </c>
      <c r="H58" s="48" t="s">
        <v>3</v>
      </c>
      <c r="I58" s="47"/>
      <c r="J58" s="48">
        <f>SUM(J56:J57)</f>
        <v>2643.16</v>
      </c>
      <c r="K58" s="57"/>
    </row>
    <row r="59" spans="1:250" ht="15.75" customHeight="1">
      <c r="A59" s="17"/>
      <c r="B59" s="11"/>
      <c r="C59" s="11"/>
      <c r="D59" s="12"/>
      <c r="E59" s="17"/>
      <c r="F59" s="11"/>
      <c r="G59" s="53"/>
      <c r="H59" s="48"/>
      <c r="I59" s="47"/>
      <c r="J59" s="48"/>
      <c r="K59" s="57"/>
    </row>
    <row r="60" spans="1:250" s="17" customFormat="1" ht="15.75" customHeight="1">
      <c r="B60" s="26" t="s">
        <v>53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 t="s">
        <v>38</v>
      </c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8"/>
      <c r="E64" s="11"/>
      <c r="F64" s="11"/>
      <c r="G64" s="13"/>
      <c r="H64" s="19"/>
      <c r="I64" s="11"/>
      <c r="J64" s="15"/>
      <c r="K64" s="16"/>
      <c r="L64" s="2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C65" s="11"/>
      <c r="D65" s="73" t="s">
        <v>39</v>
      </c>
      <c r="E65" s="11"/>
      <c r="F65" s="11"/>
      <c r="G65" s="13"/>
      <c r="H65" s="14"/>
      <c r="I65" s="11"/>
      <c r="J65" s="7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40</v>
      </c>
      <c r="E66" s="18" t="s">
        <v>89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87" t="s">
        <v>51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48</v>
      </c>
      <c r="E68" s="17" t="s">
        <v>41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52</v>
      </c>
      <c r="E69" s="22" t="s">
        <v>42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49</v>
      </c>
      <c r="E70" s="17" t="s">
        <v>43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50</v>
      </c>
      <c r="E71" s="11" t="s">
        <v>44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45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8"/>
      <c r="C76" s="8"/>
      <c r="D76" s="11"/>
      <c r="E76" s="11"/>
      <c r="F76" s="11"/>
      <c r="G76" s="23"/>
      <c r="H76" s="11"/>
      <c r="I76" s="11"/>
      <c r="J76" s="23"/>
      <c r="K76" s="2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15</v>
      </c>
      <c r="C77" s="11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46</v>
      </c>
      <c r="C78" s="8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serge.penalver@essences.defense.gouv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2012-03-15T14:08:23Z</dcterms:modified>
</cp:coreProperties>
</file>