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195" windowWidth="28830" windowHeight="6255"/>
  </bookViews>
  <sheets>
    <sheet name="QUOTE" sheetId="1" r:id="rId1"/>
    <sheet name="Details" sheetId="2" r:id="rId2"/>
  </sheets>
  <definedNames>
    <definedName name="_xlnm.Print_Area" localSheetId="1">Details!$A$1:$K$74</definedName>
    <definedName name="_xlnm.Print_Area" localSheetId="0">QUOTE!$A$1:$K$73</definedName>
  </definedNames>
  <calcPr calcId="145621"/>
</workbook>
</file>

<file path=xl/calcChain.xml><?xml version="1.0" encoding="utf-8"?>
<calcChain xmlns="http://schemas.openxmlformats.org/spreadsheetml/2006/main">
  <c r="J41" i="1" l="1"/>
  <c r="J38" i="1"/>
  <c r="P43" i="1"/>
  <c r="O24" i="1"/>
  <c r="P24" i="1" s="1"/>
  <c r="O25" i="1"/>
  <c r="P25" i="1"/>
  <c r="O26" i="1"/>
  <c r="P26" i="1" s="1"/>
  <c r="O27" i="1"/>
  <c r="P27" i="1"/>
  <c r="O28" i="1"/>
  <c r="P28" i="1" s="1"/>
  <c r="O30" i="1"/>
  <c r="P30" i="1" s="1"/>
  <c r="O31" i="1"/>
  <c r="P31" i="1"/>
  <c r="O32" i="1"/>
  <c r="P32" i="1" s="1"/>
  <c r="O33" i="1"/>
  <c r="P33" i="1"/>
  <c r="O34" i="1"/>
  <c r="P34" i="1" s="1"/>
  <c r="O35" i="1"/>
  <c r="P35" i="1"/>
  <c r="O36" i="1"/>
  <c r="P36" i="1" s="1"/>
  <c r="O37" i="1"/>
  <c r="P37" i="1"/>
  <c r="O38" i="1"/>
  <c r="P38" i="1" s="1"/>
  <c r="O39" i="1"/>
  <c r="P39" i="1"/>
  <c r="O40" i="1"/>
  <c r="P40" i="1" s="1"/>
  <c r="O41" i="1"/>
  <c r="P41" i="1"/>
  <c r="P23" i="1"/>
  <c r="O23" i="1"/>
  <c r="N24" i="1"/>
  <c r="N25" i="1"/>
  <c r="N26" i="1"/>
  <c r="N27" i="1"/>
  <c r="N30" i="1"/>
  <c r="N34" i="1"/>
  <c r="N38" i="1"/>
  <c r="N41" i="1"/>
  <c r="N23" i="1"/>
  <c r="J24" i="1" l="1"/>
  <c r="J25" i="1"/>
  <c r="J26" i="1"/>
  <c r="J27" i="1"/>
  <c r="J23" i="1"/>
  <c r="J46" i="1" l="1"/>
  <c r="J50" i="1" s="1"/>
  <c r="J51" i="1" l="1"/>
  <c r="J52" i="1" s="1"/>
</calcChain>
</file>

<file path=xl/sharedStrings.xml><?xml version="1.0" encoding="utf-8"?>
<sst xmlns="http://schemas.openxmlformats.org/spreadsheetml/2006/main" count="213" uniqueCount="129">
  <si>
    <t xml:space="preserve"> </t>
  </si>
  <si>
    <t>DATE: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</si>
  <si>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</si>
  <si>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</si>
  <si>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</si>
  <si>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</si>
  <si>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</si>
  <si>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</si>
  <si>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</si>
  <si>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</si>
  <si>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</si>
  <si>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</si>
  <si>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</si>
  <si>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</si>
  <si>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</si>
  <si>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</si>
  <si>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</si>
  <si>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</si>
  <si>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</si>
  <si>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</si>
  <si>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Qté</t>
  </si>
  <si>
    <t>Modèle</t>
  </si>
  <si>
    <t>Item</t>
  </si>
  <si>
    <t>Description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</si>
  <si>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</si>
  <si>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</si>
  <si>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</si>
  <si>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</si>
  <si>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</si>
  <si>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</si>
  <si>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</si>
  <si>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</si>
  <si>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</si>
  <si>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</si>
  <si>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</si>
  <si>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</si>
  <si>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</si>
  <si>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</si>
  <si>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</si>
  <si>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</si>
  <si>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</si>
  <si>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</si>
  <si>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</si>
  <si>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</si>
  <si>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</si>
  <si>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</si>
  <si>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</si>
  <si>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A2012RH108</t>
  </si>
  <si>
    <t>Kremlin Rexson</t>
  </si>
  <si>
    <t>150, avenue de Stalingrad</t>
  </si>
  <si>
    <t>93245 Stains Cedex</t>
  </si>
  <si>
    <t>France</t>
  </si>
  <si>
    <t>Mr Franck Le Rue</t>
  </si>
  <si>
    <t>+33 1 49 40 25 88</t>
  </si>
  <si>
    <t>+33 1 48 21 01 18</t>
  </si>
  <si>
    <t>franck.le.rue@kremlin-rexson.com</t>
  </si>
  <si>
    <t>www.kremlin-rexson.fr</t>
  </si>
  <si>
    <t>AW Lake</t>
  </si>
  <si>
    <t>KEM</t>
  </si>
  <si>
    <t xml:space="preserve">JVM-20KG-25NPT-KR   </t>
  </si>
  <si>
    <t>ZHM 02 A1.E.T</t>
  </si>
  <si>
    <t xml:space="preserve">JVS-20CG-25-BSPP-KR </t>
  </si>
  <si>
    <t>ZHM 02 94.E.T</t>
  </si>
  <si>
    <t xml:space="preserve">JVM-12KG-25 NPT-KR  </t>
  </si>
  <si>
    <t>ZHM 01/2 A1.E.T</t>
  </si>
  <si>
    <t>CAPM-20</t>
  </si>
  <si>
    <t>Codes d'équivalence</t>
  </si>
  <si>
    <t>VTE02-K-D-ExC</t>
  </si>
  <si>
    <t>VTE02-R-D-ExC</t>
  </si>
  <si>
    <t>Débitmètre à engrenage ZHM</t>
  </si>
  <si>
    <t>Gamme de mesure: 0,1 à 7 lpm</t>
  </si>
  <si>
    <t>Média: peinture</t>
  </si>
  <si>
    <t>Viscosité: 30mm2/s</t>
  </si>
  <si>
    <t>Linéarité: 0,5% de la valeur lue</t>
  </si>
  <si>
    <t>Répétabilité: 0,1%</t>
  </si>
  <si>
    <t>Pulses/litre: environ 4200</t>
  </si>
  <si>
    <t xml:space="preserve">Connexion: 1/4 NPT femelle </t>
  </si>
  <si>
    <t>dito</t>
  </si>
  <si>
    <t>Sortie: fréquence Push Pull actif</t>
  </si>
  <si>
    <t>Température: -40 à 125°C</t>
  </si>
  <si>
    <t>Sortie électrique: 3 Pin MS10L</t>
  </si>
  <si>
    <t>Protection: IP65</t>
  </si>
  <si>
    <t>Protection contre l´explosion: CSA Ex: Ex ia IIC</t>
  </si>
  <si>
    <t>Boitier Inox</t>
  </si>
  <si>
    <t>Gamme de mesure: 0,02 à 3 lpm</t>
  </si>
  <si>
    <t>Pulses/litre: environ 14000</t>
  </si>
  <si>
    <t xml:space="preserve">               Boitier :    Inox SS303</t>
  </si>
  <si>
    <t xml:space="preserve">               Boitier :    Inox SS316L</t>
  </si>
  <si>
    <t>Amplificateur pour débitmètre ZHM 01/02</t>
  </si>
  <si>
    <t>Amplificateur pour débitmètre ZHM 02</t>
  </si>
  <si>
    <t>EX Work Bad Kötzting Allemagne, emballage en sus</t>
  </si>
  <si>
    <t xml:space="preserve">Délais: </t>
  </si>
  <si>
    <t>A définir suivant accord</t>
  </si>
  <si>
    <t>Poids: environ 2,1Kg</t>
  </si>
  <si>
    <t>Poids: environ 250g</t>
  </si>
  <si>
    <t>Poids: environ 1,3Kg</t>
  </si>
  <si>
    <t>Euro 150 par commande</t>
  </si>
  <si>
    <t xml:space="preserve">REMARQUES:  </t>
  </si>
  <si>
    <t xml:space="preserve">Matériaux: </t>
  </si>
  <si>
    <t xml:space="preserve">               Engrenage: Inox SS303</t>
  </si>
  <si>
    <t xml:space="preserve">               Joint: Téflon</t>
  </si>
  <si>
    <t>Fréquence : 0,5 à 5000 Hz</t>
  </si>
  <si>
    <t>Alimentation: 10 à 30Vdc</t>
  </si>
  <si>
    <t>Prix unit.</t>
  </si>
  <si>
    <t>Délais</t>
  </si>
  <si>
    <t>(EURO)</t>
  </si>
  <si>
    <t>(semaines)</t>
  </si>
  <si>
    <t>Expédition partielle:</t>
  </si>
  <si>
    <t>KEM type</t>
  </si>
  <si>
    <t>25/04/12 Benjamin Holz (net selling price to Kremlin</t>
  </si>
  <si>
    <t>net price KREMLIN</t>
  </si>
  <si>
    <r>
      <t>VTE02-</t>
    </r>
    <r>
      <rPr>
        <b/>
        <sz val="11"/>
        <color rgb="FF000000"/>
        <rFont val="Calibri"/>
        <family val="2"/>
      </rPr>
      <t>R/K</t>
    </r>
    <r>
      <rPr>
        <sz val="11"/>
        <color rgb="FF000000"/>
        <rFont val="Calibri"/>
        <family val="2"/>
      </rPr>
      <t xml:space="preserve">-D-ExC                           </t>
    </r>
  </si>
  <si>
    <t>with 15% discount for Airlitec</t>
  </si>
  <si>
    <t>O-Ring 039 x 3 PTFE (Teflon)</t>
  </si>
  <si>
    <t>AW type: COT-15CG</t>
  </si>
  <si>
    <t>AW type: COT-10CG</t>
  </si>
  <si>
    <t>VTEU/P-EX-07</t>
  </si>
  <si>
    <t xml:space="preserve">
Joint PTFE</t>
  </si>
  <si>
    <t>O-Ring 046 x 3 PTFE (Teflon)</t>
  </si>
  <si>
    <t xml:space="preserve">Amplificateur </t>
  </si>
  <si>
    <t>Compact Pick up Atex  Eex ia IICT4</t>
  </si>
  <si>
    <t>Holtz 120676 16/05/12</t>
  </si>
  <si>
    <t>avec 3 joints spéciaux (1 noir et 2 rouges)</t>
  </si>
  <si>
    <t>3-pin conntector with strain relief</t>
  </si>
  <si>
    <t>Connecteur 3 pins pour VTEU/P-EX-07</t>
  </si>
  <si>
    <t>price to E&amp;H:</t>
  </si>
  <si>
    <t>REV2</t>
  </si>
  <si>
    <t>Pour JVM-20KG-25-NPT-KR 
et JVS-20CG-25-BSPP-KR</t>
  </si>
  <si>
    <t>pour JVM-12KG-25-NPT-KR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</si>
</sst>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3" quotePrefix="1">
      <alignment vertical="center"/>
    </xf>
    <xf numFmtId="0" fontId="17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7" fillId="3" borderId="6" xfId="0" applyFont="1" applyFill="1" applyBorder="1" applyAlignment="1">
      <alignment vertical="center"/>
    </xf>
    <xf numFmtId="0" fontId="17" fillId="3" borderId="7" xfId="0" applyFont="1" applyFill="1" applyBorder="1" applyAlignment="1">
      <alignment horizontal="center" vertical="center"/>
    </xf>
    <xf numFmtId="8" fontId="17" fillId="0" borderId="9" xfId="0" applyNumberFormat="1" applyFont="1" applyBorder="1" applyAlignment="1">
      <alignment horizontal="center" vertical="center"/>
    </xf>
    <xf numFmtId="44" fontId="9" fillId="0" borderId="0" xfId="4" applyFont="1" applyAlignment="1">
      <alignment vertical="center"/>
    </xf>
    <xf numFmtId="4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3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9" fillId="2" borderId="10" xfId="0" applyFont="1" applyFill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2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4"/>
  <sheetViews>
    <sheetView tabSelected="1" zoomScaleNormal="100" workbookViewId="0">
      <selection activeCell="E18" sqref="E1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5" width="31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3" style="1" customWidth="1"/>
    <col min="11" max="11" width="10.875" style="1" customWidth="1"/>
    <col min="12" max="13" width="9" style="17" customWidth="1"/>
    <col min="14" max="14" width="15.875" style="17" customWidth="1"/>
    <col min="15" max="15" width="15" style="17" bestFit="1" customWidth="1"/>
    <col min="16" max="16" width="10.375" style="17" bestFit="1" customWidth="1"/>
    <col min="17" max="17" width="13.875" style="17" customWidth="1"/>
    <col min="18" max="18" width="3.5" style="17" bestFit="1" customWidth="1"/>
    <col min="19" max="19" width="12.75" style="17" customWidth="1"/>
    <col min="20" max="250" width="9" style="78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89"/>
      <c r="G2" s="20" t="s">
        <v>5</v>
      </c>
      <c r="H2" s="82" t="s">
        <v>126</v>
      </c>
      <c r="I2" s="83" t="s">
        <v>5</v>
      </c>
      <c r="J2" s="10" t="s">
        <v>28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9" t="s">
        <v>19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10" t="s">
        <v>16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11" t="s">
        <v>18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7"/>
      <c r="M6" s="85"/>
      <c r="P6" s="17"/>
      <c r="Q6" s="17"/>
      <c r="R6" s="17"/>
      <c r="S6" s="17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</row>
    <row r="7" spans="1:250" s="4" customFormat="1" ht="15.75" customHeight="1">
      <c r="A7" s="88"/>
      <c r="B7" s="88"/>
      <c r="C7" s="88"/>
      <c r="D7" s="92"/>
      <c r="E7" s="88"/>
      <c r="F7" s="88"/>
      <c r="G7" s="88"/>
      <c r="H7" s="88"/>
      <c r="I7" s="88"/>
      <c r="J7" s="88"/>
      <c r="K7" s="88"/>
      <c r="L7" s="17"/>
      <c r="M7" s="85"/>
      <c r="P7" s="17"/>
      <c r="Q7" s="17"/>
      <c r="R7" s="17"/>
      <c r="S7" s="17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</row>
    <row r="8" spans="1:250" ht="15.75" customHeight="1">
      <c r="A8" s="17"/>
      <c r="B8" s="30" t="s">
        <v>27</v>
      </c>
      <c r="C8" s="21"/>
      <c r="D8" s="92" t="s">
        <v>48</v>
      </c>
      <c r="E8" s="8"/>
      <c r="F8" s="21"/>
      <c r="G8" s="21"/>
      <c r="H8" s="30" t="s">
        <v>1</v>
      </c>
      <c r="I8" s="17"/>
      <c r="J8" s="71">
        <v>41045</v>
      </c>
      <c r="K8" s="21"/>
      <c r="M8" s="86"/>
    </row>
    <row r="9" spans="1:250" ht="15.75" customHeight="1">
      <c r="A9" s="17"/>
      <c r="B9" s="21"/>
      <c r="C9" s="21"/>
      <c r="D9" s="92" t="s">
        <v>49</v>
      </c>
      <c r="E9" s="8"/>
      <c r="F9" s="21"/>
      <c r="G9" s="30"/>
      <c r="H9" s="17"/>
      <c r="I9" s="17"/>
      <c r="J9" s="17"/>
      <c r="K9" s="21"/>
      <c r="M9" s="86"/>
    </row>
    <row r="10" spans="1:250" ht="15.75" customHeight="1">
      <c r="A10" s="17"/>
      <c r="B10" s="21"/>
      <c r="C10" s="21"/>
      <c r="D10" s="92" t="s">
        <v>50</v>
      </c>
      <c r="E10" s="8"/>
      <c r="F10" s="21"/>
      <c r="G10" s="30"/>
      <c r="H10" s="17"/>
      <c r="J10" s="17"/>
      <c r="K10" s="21"/>
      <c r="M10" s="86"/>
    </row>
    <row r="11" spans="1:250" ht="15.75" customHeight="1">
      <c r="A11" s="17"/>
      <c r="B11" s="21"/>
      <c r="C11" s="21"/>
      <c r="D11" s="92" t="s">
        <v>51</v>
      </c>
      <c r="E11" s="8"/>
      <c r="F11" s="21"/>
      <c r="G11" s="21"/>
      <c r="H11" s="20" t="s">
        <v>24</v>
      </c>
      <c r="J11" s="17"/>
      <c r="K11" s="32"/>
      <c r="M11" s="86"/>
    </row>
    <row r="12" spans="1:250" ht="15.75" customHeight="1">
      <c r="A12" s="17"/>
      <c r="B12" s="75" t="s">
        <v>4</v>
      </c>
      <c r="C12" s="21"/>
      <c r="D12" s="92" t="s">
        <v>52</v>
      </c>
      <c r="E12" s="8"/>
      <c r="F12" s="21"/>
      <c r="G12" s="17"/>
      <c r="H12" s="20" t="s">
        <v>25</v>
      </c>
      <c r="I12" s="20"/>
      <c r="J12" s="31" t="s">
        <v>47</v>
      </c>
      <c r="K12" s="21"/>
      <c r="M12" s="86"/>
    </row>
    <row r="13" spans="1:250" ht="15.75" customHeight="1" thickBot="1">
      <c r="A13" s="17"/>
      <c r="B13" s="75" t="s">
        <v>7</v>
      </c>
      <c r="C13" s="21"/>
      <c r="D13" s="96" t="s">
        <v>53</v>
      </c>
      <c r="E13" s="8"/>
      <c r="F13" s="21"/>
      <c r="G13" s="17"/>
      <c r="H13" s="20" t="s">
        <v>26</v>
      </c>
      <c r="I13" s="21"/>
      <c r="J13" s="21" t="s">
        <v>13</v>
      </c>
      <c r="K13" s="21"/>
      <c r="L13" s="1"/>
      <c r="M13" s="87"/>
      <c r="N13" s="17" t="s">
        <v>109</v>
      </c>
    </row>
    <row r="14" spans="1:250" ht="15.75" customHeight="1" thickBot="1">
      <c r="A14" s="17"/>
      <c r="B14" s="75" t="s">
        <v>6</v>
      </c>
      <c r="C14" s="21"/>
      <c r="D14" s="96" t="s">
        <v>54</v>
      </c>
      <c r="E14" s="8"/>
      <c r="F14" s="21"/>
      <c r="G14" s="17"/>
      <c r="H14" s="20" t="s">
        <v>11</v>
      </c>
      <c r="I14" s="21"/>
      <c r="J14" s="76" t="s">
        <v>9</v>
      </c>
      <c r="K14" s="21"/>
      <c r="N14" s="102" t="s">
        <v>108</v>
      </c>
      <c r="O14" s="103" t="s">
        <v>110</v>
      </c>
    </row>
    <row r="15" spans="1:250" ht="15.75" customHeight="1" thickBot="1">
      <c r="A15" s="17"/>
      <c r="B15" s="75" t="s">
        <v>8</v>
      </c>
      <c r="C15" s="17"/>
      <c r="D15" s="92" t="s">
        <v>55</v>
      </c>
      <c r="E15" s="8"/>
      <c r="F15" s="21"/>
      <c r="G15" s="17"/>
      <c r="H15" s="20" t="s">
        <v>6</v>
      </c>
      <c r="J15" s="80" t="s">
        <v>12</v>
      </c>
      <c r="K15" s="21"/>
      <c r="M15" s="86"/>
      <c r="N15" s="97" t="s">
        <v>60</v>
      </c>
      <c r="O15" s="104">
        <v>302</v>
      </c>
    </row>
    <row r="16" spans="1:250" ht="15.75" customHeight="1" thickBot="1">
      <c r="A16" s="17"/>
      <c r="B16" s="77" t="s">
        <v>10</v>
      </c>
      <c r="C16" s="17"/>
      <c r="D16" s="92" t="s">
        <v>56</v>
      </c>
      <c r="E16" s="8"/>
      <c r="F16" s="21"/>
      <c r="G16" s="17"/>
      <c r="H16" s="20" t="s">
        <v>8</v>
      </c>
      <c r="J16" s="90" t="s">
        <v>15</v>
      </c>
      <c r="K16" s="21"/>
      <c r="N16" s="97" t="s">
        <v>62</v>
      </c>
      <c r="O16" s="104">
        <v>672</v>
      </c>
    </row>
    <row r="17" spans="1:250" ht="15.75" customHeight="1" thickBot="1">
      <c r="A17" s="17"/>
      <c r="B17" s="77"/>
      <c r="C17" s="17"/>
      <c r="D17" s="92"/>
      <c r="E17" s="21"/>
      <c r="F17" s="21"/>
      <c r="G17" s="17"/>
      <c r="H17" s="20" t="s">
        <v>10</v>
      </c>
      <c r="I17" s="21"/>
      <c r="J17" s="91" t="s">
        <v>17</v>
      </c>
      <c r="K17" s="21"/>
      <c r="N17" s="97" t="s">
        <v>64</v>
      </c>
      <c r="O17" s="104">
        <v>363</v>
      </c>
    </row>
    <row r="18" spans="1:250" ht="15.75" customHeight="1" thickBot="1">
      <c r="A18" s="17"/>
      <c r="B18" s="77"/>
      <c r="C18" s="17"/>
      <c r="D18" s="33"/>
      <c r="E18" s="21"/>
      <c r="F18" s="21"/>
      <c r="G18" s="17"/>
      <c r="H18" s="17"/>
      <c r="I18" s="17"/>
      <c r="J18" s="17"/>
      <c r="K18" s="17"/>
      <c r="N18" s="97" t="s">
        <v>111</v>
      </c>
      <c r="O18" s="104">
        <v>115</v>
      </c>
      <c r="P18" s="78"/>
      <c r="Q18" s="78"/>
      <c r="R18" s="78"/>
      <c r="S18" s="78"/>
      <c r="IM18" s="1"/>
      <c r="IN18" s="1"/>
      <c r="IO18" s="1"/>
      <c r="IP18" s="1"/>
    </row>
    <row r="19" spans="1:250" ht="15.75" customHeight="1">
      <c r="A19" s="17"/>
      <c r="B19" s="34" t="s">
        <v>22</v>
      </c>
      <c r="C19" s="34"/>
      <c r="D19" s="35" t="s">
        <v>21</v>
      </c>
      <c r="E19" s="41" t="s">
        <v>23</v>
      </c>
      <c r="F19" s="34"/>
      <c r="G19" s="34" t="s">
        <v>20</v>
      </c>
      <c r="H19" s="99" t="s">
        <v>103</v>
      </c>
      <c r="I19" s="100"/>
      <c r="J19" s="100" t="s">
        <v>3</v>
      </c>
      <c r="K19" s="12" t="s">
        <v>104</v>
      </c>
      <c r="N19" s="17" t="s">
        <v>112</v>
      </c>
      <c r="P19" s="78"/>
      <c r="Q19" s="78"/>
      <c r="R19" s="78"/>
      <c r="S19" s="78"/>
      <c r="IM19" s="1"/>
      <c r="IN19" s="1"/>
      <c r="IO19" s="1"/>
      <c r="IP19" s="1"/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3" t="s">
        <v>105</v>
      </c>
      <c r="I20" s="44"/>
      <c r="J20" s="44" t="s">
        <v>105</v>
      </c>
      <c r="K20" s="101" t="s">
        <v>106</v>
      </c>
      <c r="P20" s="78"/>
      <c r="Q20" s="78"/>
      <c r="R20" s="78"/>
      <c r="S20" s="78"/>
      <c r="IM20" s="1"/>
      <c r="IN20" s="1"/>
      <c r="IO20" s="1"/>
      <c r="IP20" s="1"/>
    </row>
    <row r="21" spans="1:250" ht="15">
      <c r="A21" s="17"/>
      <c r="B21" s="36"/>
      <c r="C21" s="36"/>
      <c r="D21" s="28" t="s">
        <v>66</v>
      </c>
      <c r="E21" s="17"/>
      <c r="F21" s="36"/>
      <c r="G21" s="36"/>
      <c r="I21" s="17"/>
      <c r="J21" s="17"/>
      <c r="K21" s="17"/>
      <c r="P21" s="78"/>
      <c r="Q21" s="78"/>
      <c r="R21" s="78"/>
      <c r="S21" s="78"/>
      <c r="IM21" s="1"/>
      <c r="IN21" s="1"/>
      <c r="IO21" s="1"/>
      <c r="IP21" s="1"/>
    </row>
    <row r="22" spans="1:250" s="17" customFormat="1" ht="15.75" customHeight="1">
      <c r="B22" s="12"/>
      <c r="C22" s="11"/>
      <c r="D22" s="112" t="s">
        <v>57</v>
      </c>
      <c r="E22" s="112" t="s">
        <v>58</v>
      </c>
      <c r="H22" s="45"/>
      <c r="I22" s="44"/>
      <c r="J22" s="44"/>
      <c r="K22" s="73"/>
      <c r="S22" s="81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/>
      <c r="C23" s="11"/>
      <c r="D23" s="113" t="s">
        <v>59</v>
      </c>
      <c r="E23" s="113" t="s">
        <v>60</v>
      </c>
      <c r="G23" s="95">
        <v>300</v>
      </c>
      <c r="H23" s="45">
        <v>302</v>
      </c>
      <c r="I23" s="44"/>
      <c r="J23" s="44">
        <f>G23*H23</f>
        <v>90600</v>
      </c>
      <c r="K23" s="73"/>
      <c r="L23" s="17">
        <v>302</v>
      </c>
      <c r="M23" s="81">
        <v>0.15</v>
      </c>
      <c r="N23" s="17">
        <f>L23*(1-M23)</f>
        <v>256.7</v>
      </c>
      <c r="O23" s="105">
        <f>L23-N23</f>
        <v>45.300000000000011</v>
      </c>
      <c r="P23" s="105">
        <f>O23*G23</f>
        <v>13590.000000000004</v>
      </c>
      <c r="R23" s="45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113" t="s">
        <v>61</v>
      </c>
      <c r="E24" s="113" t="s">
        <v>62</v>
      </c>
      <c r="G24" s="95">
        <v>50</v>
      </c>
      <c r="H24" s="45">
        <v>672</v>
      </c>
      <c r="I24" s="44"/>
      <c r="J24" s="44">
        <f t="shared" ref="J24:J27" si="0">G24*H24</f>
        <v>33600</v>
      </c>
      <c r="K24" s="73"/>
      <c r="L24" s="17">
        <v>672</v>
      </c>
      <c r="M24" s="81">
        <v>0.15</v>
      </c>
      <c r="N24" s="17">
        <f t="shared" ref="N24:N41" si="1">L24*(1-M24)</f>
        <v>571.19999999999993</v>
      </c>
      <c r="O24" s="105">
        <f t="shared" ref="O24:O41" si="2">L24-N24</f>
        <v>100.80000000000007</v>
      </c>
      <c r="P24" s="105">
        <f t="shared" ref="P24:P41" si="3">O24*G24</f>
        <v>5040.0000000000036</v>
      </c>
      <c r="R24" s="45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113" t="s">
        <v>63</v>
      </c>
      <c r="E25" s="113" t="s">
        <v>64</v>
      </c>
      <c r="G25" s="95">
        <v>10</v>
      </c>
      <c r="H25" s="45">
        <v>363</v>
      </c>
      <c r="I25" s="44"/>
      <c r="J25" s="44">
        <f t="shared" si="0"/>
        <v>3630</v>
      </c>
      <c r="K25" s="73"/>
      <c r="L25" s="17">
        <v>363</v>
      </c>
      <c r="M25" s="81">
        <v>0.15</v>
      </c>
      <c r="N25" s="17">
        <f t="shared" si="1"/>
        <v>308.55</v>
      </c>
      <c r="O25" s="105">
        <f t="shared" si="2"/>
        <v>54.449999999999989</v>
      </c>
      <c r="P25" s="105">
        <f t="shared" si="3"/>
        <v>544.49999999999989</v>
      </c>
      <c r="R25" s="45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113" t="s">
        <v>65</v>
      </c>
      <c r="E26" s="113" t="s">
        <v>67</v>
      </c>
      <c r="G26" s="95">
        <v>350</v>
      </c>
      <c r="H26" s="45">
        <v>115</v>
      </c>
      <c r="I26" s="44"/>
      <c r="J26" s="44">
        <f t="shared" si="0"/>
        <v>40250</v>
      </c>
      <c r="K26" s="73"/>
      <c r="L26" s="17">
        <v>115</v>
      </c>
      <c r="M26" s="81">
        <v>0.15</v>
      </c>
      <c r="N26" s="17">
        <f t="shared" si="1"/>
        <v>97.75</v>
      </c>
      <c r="O26" s="105">
        <f t="shared" si="2"/>
        <v>17.25</v>
      </c>
      <c r="P26" s="105">
        <f t="shared" si="3"/>
        <v>6037.5</v>
      </c>
      <c r="R26" s="45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114"/>
      <c r="E27" s="113" t="s">
        <v>68</v>
      </c>
      <c r="G27" s="95">
        <v>10</v>
      </c>
      <c r="H27" s="45">
        <v>115</v>
      </c>
      <c r="I27" s="44"/>
      <c r="J27" s="44">
        <f t="shared" si="0"/>
        <v>1150</v>
      </c>
      <c r="K27" s="73"/>
      <c r="L27" s="17">
        <v>115</v>
      </c>
      <c r="M27" s="81">
        <v>0.15</v>
      </c>
      <c r="N27" s="17">
        <f t="shared" si="1"/>
        <v>97.75</v>
      </c>
      <c r="O27" s="105">
        <f t="shared" si="2"/>
        <v>17.25</v>
      </c>
      <c r="P27" s="105">
        <f t="shared" si="3"/>
        <v>172.5</v>
      </c>
      <c r="R27" s="45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H28" s="45"/>
      <c r="I28" s="44"/>
      <c r="J28" s="44"/>
      <c r="K28" s="73"/>
      <c r="O28" s="105">
        <f t="shared" si="2"/>
        <v>0</v>
      </c>
      <c r="P28" s="105">
        <f t="shared" si="3"/>
        <v>0</v>
      </c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23.25" customHeight="1">
      <c r="B29" s="12"/>
      <c r="C29" s="11"/>
      <c r="H29" s="45"/>
      <c r="I29" s="44"/>
      <c r="J29" s="44"/>
      <c r="K29" s="73"/>
      <c r="L29" s="17" t="s">
        <v>121</v>
      </c>
      <c r="O29" s="105"/>
      <c r="P29" s="10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2.75">
      <c r="B30" s="12"/>
      <c r="C30" s="11"/>
      <c r="D30" s="92" t="s">
        <v>118</v>
      </c>
      <c r="E30" s="108" t="s">
        <v>117</v>
      </c>
      <c r="H30" s="45">
        <v>6</v>
      </c>
      <c r="I30" s="44"/>
      <c r="J30" s="44"/>
      <c r="K30" s="73"/>
      <c r="L30" s="17">
        <v>6</v>
      </c>
      <c r="M30" s="81">
        <v>0.2</v>
      </c>
      <c r="N30" s="17">
        <f t="shared" si="1"/>
        <v>4.8000000000000007</v>
      </c>
      <c r="O30" s="105">
        <f t="shared" si="2"/>
        <v>1.1999999999999993</v>
      </c>
      <c r="P30" s="105">
        <f t="shared" si="3"/>
        <v>0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2.75">
      <c r="B31" s="12"/>
      <c r="C31" s="11"/>
      <c r="E31" s="17" t="s">
        <v>127</v>
      </c>
      <c r="H31" s="45"/>
      <c r="I31" s="44"/>
      <c r="J31" s="44"/>
      <c r="K31" s="73"/>
      <c r="O31" s="105">
        <f t="shared" si="2"/>
        <v>0</v>
      </c>
      <c r="P31" s="105">
        <f t="shared" si="3"/>
        <v>0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114</v>
      </c>
      <c r="H32" s="45"/>
      <c r="I32" s="44"/>
      <c r="J32" s="44"/>
      <c r="K32" s="73"/>
      <c r="O32" s="105">
        <f t="shared" si="2"/>
        <v>0</v>
      </c>
      <c r="P32" s="105">
        <f t="shared" si="3"/>
        <v>0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H33" s="45"/>
      <c r="I33" s="44"/>
      <c r="J33" s="44"/>
      <c r="K33" s="73"/>
      <c r="O33" s="105">
        <f t="shared" si="2"/>
        <v>0</v>
      </c>
      <c r="P33" s="105">
        <f t="shared" si="3"/>
        <v>0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17" t="s">
        <v>113</v>
      </c>
      <c r="E34" s="107" t="s">
        <v>117</v>
      </c>
      <c r="H34" s="45">
        <v>6</v>
      </c>
      <c r="I34" s="44"/>
      <c r="J34" s="44"/>
      <c r="K34" s="73"/>
      <c r="L34" s="17">
        <v>6</v>
      </c>
      <c r="M34" s="81">
        <v>0.2</v>
      </c>
      <c r="N34" s="17">
        <f t="shared" si="1"/>
        <v>4.8000000000000007</v>
      </c>
      <c r="O34" s="105">
        <f t="shared" si="2"/>
        <v>1.1999999999999993</v>
      </c>
      <c r="P34" s="105">
        <f t="shared" si="3"/>
        <v>0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128</v>
      </c>
      <c r="H35" s="45"/>
      <c r="I35" s="44"/>
      <c r="J35" s="44"/>
      <c r="K35" s="73"/>
      <c r="O35" s="105">
        <f t="shared" si="2"/>
        <v>0</v>
      </c>
      <c r="P35" s="105">
        <f t="shared" si="3"/>
        <v>0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115</v>
      </c>
      <c r="H36" s="45"/>
      <c r="I36" s="44"/>
      <c r="J36" s="44"/>
      <c r="K36" s="73"/>
      <c r="O36" s="105">
        <f t="shared" si="2"/>
        <v>0</v>
      </c>
      <c r="P36" s="105">
        <f t="shared" si="3"/>
        <v>0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H37" s="45"/>
      <c r="I37" s="44"/>
      <c r="J37" s="44"/>
      <c r="K37" s="73"/>
      <c r="O37" s="105">
        <f t="shared" si="2"/>
        <v>0</v>
      </c>
      <c r="P37" s="105">
        <f t="shared" si="3"/>
        <v>0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17" t="s">
        <v>116</v>
      </c>
      <c r="E38" s="17" t="s">
        <v>119</v>
      </c>
      <c r="G38" s="95">
        <v>60</v>
      </c>
      <c r="H38" s="45">
        <v>320</v>
      </c>
      <c r="I38" s="44"/>
      <c r="J38" s="44">
        <f t="shared" ref="J38" si="4">G38*H38</f>
        <v>19200</v>
      </c>
      <c r="K38" s="73"/>
      <c r="L38" s="17">
        <v>320</v>
      </c>
      <c r="M38" s="81">
        <v>0.2</v>
      </c>
      <c r="N38" s="17">
        <f t="shared" si="1"/>
        <v>256</v>
      </c>
      <c r="O38" s="105">
        <f t="shared" si="2"/>
        <v>64</v>
      </c>
      <c r="P38" s="105">
        <f t="shared" si="3"/>
        <v>3840</v>
      </c>
      <c r="Q38" s="20" t="s">
        <v>125</v>
      </c>
      <c r="R38" s="17">
        <v>300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E39" s="17" t="s">
        <v>120</v>
      </c>
      <c r="H39" s="45"/>
      <c r="I39" s="44"/>
      <c r="J39" s="44"/>
      <c r="K39" s="73"/>
      <c r="O39" s="105">
        <f t="shared" si="2"/>
        <v>0</v>
      </c>
      <c r="P39" s="105">
        <f t="shared" si="3"/>
        <v>0</v>
      </c>
      <c r="Q39" s="20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H40" s="45"/>
      <c r="I40" s="44"/>
      <c r="J40" s="44"/>
      <c r="K40" s="73"/>
      <c r="O40" s="105">
        <f t="shared" si="2"/>
        <v>0</v>
      </c>
      <c r="P40" s="105">
        <f t="shared" si="3"/>
        <v>0</v>
      </c>
      <c r="Q40" s="20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17" t="s">
        <v>123</v>
      </c>
      <c r="E41" s="17" t="s">
        <v>124</v>
      </c>
      <c r="G41" s="95">
        <v>60</v>
      </c>
      <c r="H41" s="45">
        <v>22</v>
      </c>
      <c r="I41" s="44"/>
      <c r="J41" s="44">
        <f t="shared" ref="J41" si="5">G41*H41</f>
        <v>1320</v>
      </c>
      <c r="K41" s="73"/>
      <c r="L41" s="17">
        <v>22</v>
      </c>
      <c r="M41" s="81">
        <v>0.2</v>
      </c>
      <c r="N41" s="17">
        <f t="shared" si="1"/>
        <v>17.600000000000001</v>
      </c>
      <c r="O41" s="105">
        <f t="shared" si="2"/>
        <v>4.3999999999999986</v>
      </c>
      <c r="P41" s="105">
        <f t="shared" si="3"/>
        <v>263.99999999999989</v>
      </c>
      <c r="Q41" s="20" t="s">
        <v>125</v>
      </c>
      <c r="R41" s="17">
        <v>13</v>
      </c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E42" s="17" t="s">
        <v>122</v>
      </c>
      <c r="H42" s="45"/>
      <c r="I42" s="44"/>
      <c r="J42" s="44"/>
      <c r="K42" s="73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H43" s="45"/>
      <c r="I43" s="44"/>
      <c r="J43" s="44"/>
      <c r="K43" s="73"/>
      <c r="P43" s="106">
        <f>SUM(P23:P42)</f>
        <v>29488.500000000007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H44" s="45"/>
      <c r="I44" s="44"/>
      <c r="J44" s="44"/>
      <c r="K44" s="73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ht="15.75" customHeight="1" thickBot="1">
      <c r="A45" s="17"/>
      <c r="B45" s="55"/>
      <c r="C45" s="56"/>
      <c r="D45" s="57"/>
      <c r="E45" s="58"/>
      <c r="F45" s="59"/>
      <c r="G45" s="59"/>
      <c r="H45" s="60"/>
      <c r="I45" s="61"/>
      <c r="J45" s="61"/>
      <c r="K45" s="74"/>
    </row>
    <row r="46" spans="1:250" ht="15.75" customHeight="1">
      <c r="A46" s="17"/>
      <c r="B46" s="11"/>
      <c r="C46" s="11"/>
      <c r="D46" s="12"/>
      <c r="E46" s="21"/>
      <c r="F46" s="11"/>
      <c r="G46" s="30" t="s">
        <v>3</v>
      </c>
      <c r="H46" s="45" t="s">
        <v>2</v>
      </c>
      <c r="I46" s="44"/>
      <c r="J46" s="44">
        <f>SUM(J22:J45)</f>
        <v>189750</v>
      </c>
      <c r="K46" s="54"/>
    </row>
    <row r="47" spans="1:250" ht="15.75" customHeight="1">
      <c r="A47" s="17"/>
      <c r="B47" s="11"/>
      <c r="C47" s="11"/>
      <c r="D47" s="12"/>
      <c r="E47" s="40"/>
      <c r="F47" s="38"/>
      <c r="G47" s="39" t="s">
        <v>29</v>
      </c>
      <c r="H47" s="46" t="s">
        <v>2</v>
      </c>
      <c r="I47" s="47"/>
      <c r="J47" s="47">
        <v>0</v>
      </c>
      <c r="K47" s="52"/>
    </row>
    <row r="48" spans="1:250" ht="15.75" customHeight="1">
      <c r="A48" s="17"/>
      <c r="B48" s="11"/>
      <c r="C48" s="11"/>
      <c r="D48" s="12"/>
      <c r="E48" s="41"/>
      <c r="F48" s="42"/>
      <c r="G48" s="51" t="s">
        <v>33</v>
      </c>
      <c r="H48" s="48" t="s">
        <v>2</v>
      </c>
      <c r="I48" s="49"/>
      <c r="J48" s="49">
        <v>0</v>
      </c>
      <c r="K48" s="53"/>
    </row>
    <row r="49" spans="1:250" ht="15.75" customHeight="1" thickBot="1">
      <c r="A49" s="17"/>
      <c r="B49" s="56"/>
      <c r="C49" s="56"/>
      <c r="D49" s="55"/>
      <c r="E49" s="64"/>
      <c r="F49" s="65"/>
      <c r="G49" s="66" t="s">
        <v>30</v>
      </c>
      <c r="H49" s="67" t="s">
        <v>2</v>
      </c>
      <c r="I49" s="68"/>
      <c r="J49" s="68"/>
      <c r="K49" s="69"/>
    </row>
    <row r="50" spans="1:250" ht="15.75" customHeight="1">
      <c r="A50" s="17"/>
      <c r="B50" s="11"/>
      <c r="C50" s="11"/>
      <c r="D50" s="12"/>
      <c r="E50" s="21"/>
      <c r="F50" s="11"/>
      <c r="G50" s="29" t="s">
        <v>31</v>
      </c>
      <c r="H50" s="45" t="s">
        <v>2</v>
      </c>
      <c r="I50" s="44"/>
      <c r="J50" s="44">
        <f>SUM(J46:J49)</f>
        <v>189750</v>
      </c>
      <c r="K50" s="54"/>
    </row>
    <row r="51" spans="1:250" ht="15.75" customHeight="1" thickBot="1">
      <c r="A51" s="17"/>
      <c r="B51" s="56"/>
      <c r="C51" s="56"/>
      <c r="D51" s="55"/>
      <c r="E51" s="58"/>
      <c r="F51" s="56"/>
      <c r="G51" s="62" t="s">
        <v>32</v>
      </c>
      <c r="H51" s="60" t="s">
        <v>2</v>
      </c>
      <c r="I51" s="61"/>
      <c r="J51" s="61">
        <f>0.196*J50</f>
        <v>37191</v>
      </c>
      <c r="K51" s="63"/>
    </row>
    <row r="52" spans="1:250" ht="15.75" customHeight="1">
      <c r="A52" s="17"/>
      <c r="B52" s="11"/>
      <c r="C52" s="11"/>
      <c r="D52" s="12"/>
      <c r="E52" s="17"/>
      <c r="F52" s="11"/>
      <c r="G52" s="50" t="s">
        <v>3</v>
      </c>
      <c r="H52" s="45" t="s">
        <v>2</v>
      </c>
      <c r="I52" s="44"/>
      <c r="J52" s="45">
        <f>SUM(J50:J51)</f>
        <v>226941</v>
      </c>
      <c r="K52" s="54"/>
    </row>
    <row r="53" spans="1:250" ht="15.75" customHeight="1">
      <c r="A53" s="17"/>
      <c r="B53" s="11"/>
      <c r="C53" s="11"/>
      <c r="D53" s="12"/>
      <c r="E53" s="17"/>
      <c r="F53" s="11"/>
      <c r="G53" s="50"/>
      <c r="H53" s="45"/>
      <c r="I53" s="44"/>
      <c r="J53" s="45"/>
      <c r="K53" s="54"/>
    </row>
    <row r="54" spans="1:250" s="17" customFormat="1" ht="15.75" customHeight="1">
      <c r="B54" s="26" t="s">
        <v>97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 t="s">
        <v>34</v>
      </c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70" t="s">
        <v>35</v>
      </c>
      <c r="E59" s="11"/>
      <c r="F59" s="11"/>
      <c r="G59" s="13"/>
      <c r="H59" s="14"/>
      <c r="I59" s="11"/>
      <c r="J59" s="72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0" t="s">
        <v>36</v>
      </c>
      <c r="E60" s="18" t="s">
        <v>90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0" t="s">
        <v>91</v>
      </c>
      <c r="E61" s="18" t="s">
        <v>92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42</v>
      </c>
      <c r="E62" s="84" t="s">
        <v>46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43</v>
      </c>
      <c r="E63" s="17" t="s">
        <v>96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107</v>
      </c>
      <c r="E64" s="22" t="s">
        <v>37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44</v>
      </c>
      <c r="E65" s="17" t="s">
        <v>38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50" t="s">
        <v>45</v>
      </c>
      <c r="E66" s="11" t="s">
        <v>39</v>
      </c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40</v>
      </c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8"/>
      <c r="C71" s="8"/>
      <c r="D71" s="11"/>
      <c r="E71" s="11"/>
      <c r="F71" s="11"/>
      <c r="G71" s="23"/>
      <c r="H71" s="11"/>
      <c r="I71" s="11"/>
      <c r="J71" s="23"/>
      <c r="K71" s="2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14</v>
      </c>
      <c r="C72" s="11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41</v>
      </c>
      <c r="C73" s="8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1496062992125984" right="0.27559055118110237" top="0.31496062992125984" bottom="0.31496062992125984" header="0.23622047244094491" footer="0.19685039370078741"/>
  <pageSetup paperSize="9" scale="75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opLeftCell="A47" workbookViewId="0">
      <selection activeCell="J68" sqref="J6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4.125" style="1" customWidth="1"/>
    <col min="5" max="5" width="29.5" style="1" customWidth="1"/>
    <col min="6" max="6" width="12.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78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89"/>
      <c r="G2" s="20" t="s">
        <v>5</v>
      </c>
      <c r="H2" s="82"/>
      <c r="I2" s="83" t="s">
        <v>5</v>
      </c>
      <c r="J2" s="10" t="s">
        <v>28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9" t="s">
        <v>19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10" t="s">
        <v>16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11" t="s">
        <v>18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7"/>
      <c r="M6" s="85"/>
      <c r="N6" s="17"/>
      <c r="O6" s="17"/>
      <c r="P6" s="17"/>
      <c r="Q6" s="17"/>
      <c r="R6" s="17"/>
      <c r="S6" s="17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</row>
    <row r="7" spans="1:250" s="4" customFormat="1" ht="15.75" customHeight="1">
      <c r="A7" s="94"/>
      <c r="B7" s="94"/>
      <c r="C7" s="94"/>
      <c r="D7" s="92"/>
      <c r="E7" s="94"/>
      <c r="F7" s="94"/>
      <c r="G7" s="94"/>
      <c r="H7" s="94"/>
      <c r="I7" s="94"/>
      <c r="J7" s="94"/>
      <c r="K7" s="94"/>
      <c r="L7" s="17"/>
      <c r="M7" s="85"/>
      <c r="N7" s="17"/>
      <c r="O7" s="17"/>
      <c r="P7" s="17"/>
      <c r="Q7" s="17"/>
      <c r="R7" s="17"/>
      <c r="S7" s="17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</row>
    <row r="8" spans="1:250" ht="15.75" customHeight="1">
      <c r="A8" s="17"/>
      <c r="B8" s="30" t="s">
        <v>27</v>
      </c>
      <c r="C8" s="21"/>
      <c r="D8" s="92" t="s">
        <v>48</v>
      </c>
      <c r="E8" s="8"/>
      <c r="F8" s="21"/>
      <c r="G8" s="21"/>
      <c r="H8" s="30" t="s">
        <v>1</v>
      </c>
      <c r="I8" s="17"/>
      <c r="J8" s="71">
        <v>40983</v>
      </c>
      <c r="K8" s="21"/>
      <c r="M8" s="86"/>
    </row>
    <row r="9" spans="1:250" ht="15.75" customHeight="1">
      <c r="A9" s="17"/>
      <c r="B9" s="21"/>
      <c r="C9" s="21"/>
      <c r="D9" s="92" t="s">
        <v>49</v>
      </c>
      <c r="E9" s="8"/>
      <c r="F9" s="21"/>
      <c r="G9" s="30"/>
      <c r="H9" s="17"/>
      <c r="I9" s="17"/>
      <c r="J9" s="17"/>
      <c r="K9" s="21"/>
      <c r="M9" s="86"/>
    </row>
    <row r="10" spans="1:250" ht="15.75" customHeight="1">
      <c r="A10" s="17"/>
      <c r="B10" s="21"/>
      <c r="C10" s="21"/>
      <c r="D10" s="92" t="s">
        <v>50</v>
      </c>
      <c r="E10" s="8"/>
      <c r="F10" s="21"/>
      <c r="G10" s="30"/>
      <c r="H10" s="17"/>
      <c r="J10" s="17"/>
      <c r="K10" s="21"/>
      <c r="M10" s="86"/>
    </row>
    <row r="11" spans="1:250" ht="15.75" customHeight="1">
      <c r="A11" s="17"/>
      <c r="B11" s="21"/>
      <c r="C11" s="21"/>
      <c r="D11" s="92" t="s">
        <v>51</v>
      </c>
      <c r="E11" s="8"/>
      <c r="F11" s="21"/>
      <c r="G11" s="21"/>
      <c r="H11" s="20" t="s">
        <v>24</v>
      </c>
      <c r="J11" s="17"/>
      <c r="K11" s="32"/>
      <c r="M11" s="86"/>
    </row>
    <row r="12" spans="1:250" ht="15.75" customHeight="1">
      <c r="A12" s="17"/>
      <c r="B12" s="75" t="s">
        <v>4</v>
      </c>
      <c r="C12" s="21"/>
      <c r="D12" s="92" t="s">
        <v>52</v>
      </c>
      <c r="E12" s="8"/>
      <c r="F12" s="21"/>
      <c r="G12" s="17"/>
      <c r="H12" s="20" t="s">
        <v>25</v>
      </c>
      <c r="I12" s="20"/>
      <c r="J12" s="31" t="s">
        <v>47</v>
      </c>
      <c r="K12" s="21"/>
      <c r="M12" s="86"/>
    </row>
    <row r="13" spans="1:250" ht="15.75" customHeight="1">
      <c r="A13" s="17"/>
      <c r="B13" s="75" t="s">
        <v>7</v>
      </c>
      <c r="C13" s="21"/>
      <c r="D13" s="96" t="s">
        <v>53</v>
      </c>
      <c r="E13" s="8"/>
      <c r="F13" s="21"/>
      <c r="G13" s="17"/>
      <c r="H13" s="20" t="s">
        <v>26</v>
      </c>
      <c r="I13" s="21"/>
      <c r="J13" s="21" t="s">
        <v>13</v>
      </c>
      <c r="K13" s="21"/>
      <c r="M13" s="87"/>
    </row>
    <row r="14" spans="1:250" ht="15.75" customHeight="1">
      <c r="A14" s="17"/>
      <c r="B14" s="75" t="s">
        <v>6</v>
      </c>
      <c r="C14" s="21"/>
      <c r="D14" s="96" t="s">
        <v>54</v>
      </c>
      <c r="E14" s="8"/>
      <c r="F14" s="21"/>
      <c r="G14" s="17"/>
      <c r="H14" s="20" t="s">
        <v>11</v>
      </c>
      <c r="I14" s="21"/>
      <c r="J14" s="76" t="s">
        <v>9</v>
      </c>
      <c r="K14" s="21"/>
    </row>
    <row r="15" spans="1:250" ht="15.75" customHeight="1">
      <c r="A15" s="17"/>
      <c r="B15" s="75" t="s">
        <v>8</v>
      </c>
      <c r="C15" s="17"/>
      <c r="D15" s="92" t="s">
        <v>55</v>
      </c>
      <c r="E15" s="8"/>
      <c r="F15" s="21"/>
      <c r="G15" s="17"/>
      <c r="H15" s="20" t="s">
        <v>6</v>
      </c>
      <c r="J15" s="80" t="s">
        <v>12</v>
      </c>
      <c r="K15" s="21"/>
      <c r="M15" s="86"/>
    </row>
    <row r="16" spans="1:250" ht="15.75" customHeight="1">
      <c r="A16" s="17"/>
      <c r="B16" s="77" t="s">
        <v>10</v>
      </c>
      <c r="C16" s="17"/>
      <c r="D16" s="92" t="s">
        <v>56</v>
      </c>
      <c r="E16" s="8"/>
      <c r="F16" s="21"/>
      <c r="G16" s="17"/>
      <c r="H16" s="20" t="s">
        <v>8</v>
      </c>
      <c r="J16" s="90" t="s">
        <v>15</v>
      </c>
      <c r="K16" s="21"/>
    </row>
    <row r="17" spans="1:250" ht="15.75" customHeight="1">
      <c r="A17" s="17"/>
      <c r="B17" s="77"/>
      <c r="C17" s="17"/>
      <c r="D17" s="92"/>
      <c r="E17" s="21"/>
      <c r="F17" s="21"/>
      <c r="G17" s="17"/>
      <c r="H17" s="20" t="s">
        <v>10</v>
      </c>
      <c r="I17" s="21"/>
      <c r="J17" s="91" t="s">
        <v>17</v>
      </c>
      <c r="K17" s="21"/>
    </row>
    <row r="18" spans="1:250" ht="15.75" customHeight="1">
      <c r="A18" s="17"/>
      <c r="B18" s="77"/>
      <c r="C18" s="17"/>
      <c r="D18" s="33"/>
      <c r="E18" s="21"/>
      <c r="F18" s="21"/>
      <c r="G18" s="17"/>
      <c r="H18" s="17"/>
      <c r="I18" s="17"/>
      <c r="J18" s="17"/>
      <c r="K18" s="17"/>
      <c r="P18" s="78"/>
      <c r="Q18" s="78"/>
      <c r="R18" s="78"/>
      <c r="S18" s="78"/>
      <c r="IM18" s="1"/>
      <c r="IN18" s="1"/>
      <c r="IO18" s="1"/>
      <c r="IP18" s="1"/>
    </row>
    <row r="19" spans="1:250" ht="15.75" customHeight="1">
      <c r="A19" s="17"/>
      <c r="B19" s="34" t="s">
        <v>22</v>
      </c>
      <c r="C19" s="34"/>
      <c r="D19" s="35" t="s">
        <v>21</v>
      </c>
      <c r="E19" s="41" t="s">
        <v>23</v>
      </c>
      <c r="F19" s="34"/>
      <c r="G19" s="34" t="s">
        <v>20</v>
      </c>
      <c r="H19" s="41"/>
      <c r="I19" s="41"/>
      <c r="J19" s="41"/>
      <c r="K19" s="41"/>
      <c r="P19" s="78"/>
      <c r="Q19" s="78"/>
      <c r="R19" s="78"/>
      <c r="S19" s="78"/>
      <c r="IM19" s="1"/>
      <c r="IN19" s="1"/>
      <c r="IO19" s="1"/>
      <c r="IP19" s="1"/>
    </row>
    <row r="20" spans="1:250" ht="15.75" customHeight="1">
      <c r="A20" s="17"/>
      <c r="B20" s="93" t="s">
        <v>0</v>
      </c>
      <c r="C20" s="93"/>
      <c r="D20" s="28" t="s">
        <v>0</v>
      </c>
      <c r="E20" s="37"/>
      <c r="F20" s="93"/>
      <c r="G20" s="93"/>
      <c r="H20" s="17"/>
      <c r="I20" s="17"/>
      <c r="J20" s="17"/>
      <c r="K20" s="17"/>
      <c r="P20" s="78"/>
      <c r="Q20" s="78"/>
      <c r="R20" s="78"/>
      <c r="S20" s="78"/>
      <c r="IM20" s="1"/>
      <c r="IN20" s="1"/>
      <c r="IO20" s="1"/>
      <c r="IP20" s="1"/>
    </row>
    <row r="21" spans="1:250" ht="15.75" customHeight="1">
      <c r="A21" s="17"/>
      <c r="B21" s="93"/>
      <c r="C21" s="93"/>
      <c r="D21" s="28"/>
      <c r="E21" s="37"/>
      <c r="F21" s="93"/>
      <c r="G21" s="93"/>
      <c r="H21" s="17"/>
      <c r="I21" s="17"/>
      <c r="J21" s="17"/>
      <c r="K21" s="17"/>
      <c r="P21" s="78"/>
      <c r="Q21" s="78"/>
      <c r="R21" s="78"/>
      <c r="S21" s="78"/>
      <c r="IM21" s="1"/>
      <c r="IN21" s="1"/>
      <c r="IO21" s="1"/>
      <c r="IP21" s="1"/>
    </row>
    <row r="22" spans="1:250" ht="15.75" customHeight="1">
      <c r="A22" s="17"/>
      <c r="B22" s="93">
        <v>1</v>
      </c>
      <c r="C22" s="93"/>
      <c r="D22" s="98" t="s">
        <v>60</v>
      </c>
      <c r="E22" s="17" t="s">
        <v>69</v>
      </c>
      <c r="F22" s="93"/>
      <c r="G22" s="93">
        <v>300</v>
      </c>
      <c r="H22" s="43"/>
      <c r="I22" s="44"/>
      <c r="J22" s="44"/>
      <c r="K22" s="12"/>
    </row>
    <row r="23" spans="1:250" ht="15.75" customHeight="1">
      <c r="A23" s="17"/>
      <c r="B23" s="93"/>
      <c r="C23" s="93"/>
      <c r="D23" s="98"/>
      <c r="E23" s="17" t="s">
        <v>70</v>
      </c>
      <c r="F23" s="93"/>
      <c r="G23" s="93"/>
      <c r="H23" s="43"/>
      <c r="I23" s="44"/>
      <c r="J23" s="44"/>
      <c r="K23" s="12"/>
    </row>
    <row r="24" spans="1:250" ht="15.75" customHeight="1">
      <c r="A24" s="17"/>
      <c r="B24" s="93"/>
      <c r="C24" s="93"/>
      <c r="D24" s="98"/>
      <c r="E24" s="17" t="s">
        <v>71</v>
      </c>
      <c r="F24" s="93"/>
      <c r="G24" s="93"/>
      <c r="H24" s="43"/>
      <c r="I24" s="44"/>
      <c r="J24" s="44"/>
      <c r="K24" s="12"/>
    </row>
    <row r="25" spans="1:250" ht="15.75" customHeight="1">
      <c r="A25" s="17"/>
      <c r="B25" s="93"/>
      <c r="C25" s="93"/>
      <c r="D25" s="98"/>
      <c r="E25" s="17" t="s">
        <v>72</v>
      </c>
      <c r="F25" s="93"/>
      <c r="G25" s="93"/>
      <c r="H25" s="43"/>
      <c r="I25" s="44"/>
      <c r="J25" s="44"/>
      <c r="K25" s="12"/>
    </row>
    <row r="26" spans="1:250" ht="15.75" customHeight="1">
      <c r="A26" s="17"/>
      <c r="B26" s="93"/>
      <c r="C26" s="93"/>
      <c r="D26" s="98"/>
      <c r="E26" s="17" t="s">
        <v>73</v>
      </c>
      <c r="F26" s="93"/>
      <c r="G26" s="93"/>
      <c r="H26" s="43"/>
      <c r="I26" s="44"/>
      <c r="J26" s="44"/>
      <c r="K26" s="12"/>
    </row>
    <row r="27" spans="1:250" ht="15.75" customHeight="1">
      <c r="A27" s="17"/>
      <c r="B27" s="93"/>
      <c r="C27" s="93"/>
      <c r="D27" s="98"/>
      <c r="E27" s="17" t="s">
        <v>74</v>
      </c>
      <c r="F27" s="93"/>
      <c r="G27" s="93"/>
      <c r="H27" s="43"/>
      <c r="I27" s="44"/>
      <c r="J27" s="44"/>
      <c r="K27" s="12"/>
    </row>
    <row r="28" spans="1:250" ht="15.75" customHeight="1">
      <c r="A28" s="17"/>
      <c r="B28" s="93"/>
      <c r="C28" s="93"/>
      <c r="D28" s="98"/>
      <c r="E28" s="17" t="s">
        <v>75</v>
      </c>
      <c r="F28" s="93"/>
      <c r="G28" s="93"/>
      <c r="H28" s="43"/>
      <c r="I28" s="44"/>
      <c r="J28" s="44"/>
      <c r="K28" s="12"/>
    </row>
    <row r="29" spans="1:250" ht="15.75" customHeight="1">
      <c r="A29" s="17"/>
      <c r="B29" s="93"/>
      <c r="C29" s="93"/>
      <c r="D29" s="98"/>
      <c r="E29" s="17" t="s">
        <v>76</v>
      </c>
      <c r="F29" s="93"/>
      <c r="G29" s="93"/>
      <c r="H29" s="43"/>
      <c r="I29" s="44"/>
      <c r="J29" s="44"/>
      <c r="K29" s="12"/>
    </row>
    <row r="30" spans="1:250" ht="15.75" customHeight="1">
      <c r="A30" s="17"/>
      <c r="B30" s="93"/>
      <c r="C30" s="93"/>
      <c r="D30" s="98"/>
      <c r="E30" s="17" t="s">
        <v>98</v>
      </c>
      <c r="F30" s="93"/>
      <c r="G30" s="93"/>
      <c r="H30" s="43"/>
      <c r="I30" s="44"/>
      <c r="J30" s="44"/>
      <c r="K30" s="12"/>
    </row>
    <row r="31" spans="1:250" ht="15.75" customHeight="1">
      <c r="A31" s="17"/>
      <c r="B31" s="93"/>
      <c r="C31" s="93"/>
      <c r="D31" s="98"/>
      <c r="E31" s="17" t="s">
        <v>86</v>
      </c>
      <c r="F31" s="93"/>
      <c r="G31" s="93"/>
      <c r="H31" s="43"/>
      <c r="I31" s="44"/>
      <c r="J31" s="44"/>
      <c r="K31" s="12"/>
    </row>
    <row r="32" spans="1:250" ht="15.75" customHeight="1">
      <c r="A32" s="17"/>
      <c r="B32" s="93"/>
      <c r="C32" s="93"/>
      <c r="D32" s="98"/>
      <c r="E32" s="17" t="s">
        <v>99</v>
      </c>
      <c r="F32" s="93"/>
      <c r="G32" s="93"/>
      <c r="H32" s="43"/>
      <c r="I32" s="44"/>
      <c r="J32" s="44"/>
      <c r="K32" s="12"/>
    </row>
    <row r="33" spans="1:11" ht="15.75" customHeight="1">
      <c r="A33" s="17"/>
      <c r="B33" s="93"/>
      <c r="C33" s="93"/>
      <c r="D33" s="98"/>
      <c r="E33" s="17" t="s">
        <v>100</v>
      </c>
      <c r="F33" s="93"/>
      <c r="G33" s="93"/>
      <c r="H33" s="43"/>
      <c r="I33" s="44"/>
      <c r="J33" s="44"/>
      <c r="K33" s="12"/>
    </row>
    <row r="34" spans="1:11" ht="15.75" customHeight="1">
      <c r="A34" s="17"/>
      <c r="B34" s="93"/>
      <c r="C34" s="93"/>
      <c r="D34" s="98"/>
      <c r="E34" s="17" t="s">
        <v>93</v>
      </c>
      <c r="F34" s="93"/>
      <c r="G34" s="93"/>
      <c r="H34" s="43"/>
      <c r="I34" s="44"/>
      <c r="J34" s="44"/>
      <c r="K34" s="12"/>
    </row>
    <row r="35" spans="1:11" ht="15.75" customHeight="1">
      <c r="A35" s="17"/>
      <c r="B35" s="93"/>
      <c r="C35" s="93"/>
      <c r="D35" s="98"/>
      <c r="E35" s="17"/>
      <c r="F35" s="93"/>
      <c r="G35" s="93"/>
      <c r="H35" s="43"/>
      <c r="I35" s="44"/>
      <c r="J35" s="44"/>
      <c r="K35" s="12"/>
    </row>
    <row r="36" spans="1:11" ht="15.75" customHeight="1">
      <c r="A36" s="17"/>
      <c r="B36" s="93">
        <v>2</v>
      </c>
      <c r="C36" s="93"/>
      <c r="D36" s="98" t="s">
        <v>62</v>
      </c>
      <c r="E36" s="17" t="s">
        <v>77</v>
      </c>
      <c r="F36" s="93"/>
      <c r="G36" s="93">
        <v>50</v>
      </c>
      <c r="H36" s="43"/>
      <c r="I36" s="44"/>
      <c r="J36" s="44"/>
      <c r="K36" s="12"/>
    </row>
    <row r="37" spans="1:11" ht="15.75" customHeight="1">
      <c r="A37" s="17"/>
      <c r="B37" s="93"/>
      <c r="C37" s="93"/>
      <c r="D37" s="98"/>
      <c r="E37" s="17" t="s">
        <v>87</v>
      </c>
      <c r="F37" s="93"/>
      <c r="G37" s="93"/>
      <c r="H37" s="43"/>
      <c r="I37" s="44"/>
      <c r="J37" s="44"/>
      <c r="K37" s="12"/>
    </row>
    <row r="38" spans="1:11" ht="15.75" customHeight="1">
      <c r="A38" s="17"/>
      <c r="B38" s="93"/>
      <c r="C38" s="93"/>
      <c r="D38" s="98"/>
      <c r="E38" s="17"/>
      <c r="F38" s="93"/>
      <c r="G38" s="93"/>
      <c r="H38" s="43"/>
      <c r="I38" s="44"/>
      <c r="J38" s="44"/>
      <c r="K38" s="12"/>
    </row>
    <row r="39" spans="1:11" ht="15.75" customHeight="1">
      <c r="A39" s="17"/>
      <c r="B39" s="93">
        <v>3</v>
      </c>
      <c r="C39" s="93"/>
      <c r="D39" s="98" t="s">
        <v>67</v>
      </c>
      <c r="E39" s="17" t="s">
        <v>89</v>
      </c>
      <c r="F39" s="93"/>
      <c r="G39" s="93">
        <v>350</v>
      </c>
      <c r="H39" s="43"/>
      <c r="I39" s="44"/>
      <c r="J39" s="44"/>
      <c r="K39" s="12"/>
    </row>
    <row r="40" spans="1:11" ht="15.75" customHeight="1">
      <c r="A40" s="17"/>
      <c r="B40" s="93"/>
      <c r="C40" s="93"/>
      <c r="D40" s="98"/>
      <c r="E40" s="17" t="s">
        <v>101</v>
      </c>
      <c r="F40" s="93"/>
      <c r="G40" s="93"/>
      <c r="H40" s="43"/>
      <c r="I40" s="44"/>
      <c r="J40" s="44"/>
      <c r="K40" s="12"/>
    </row>
    <row r="41" spans="1:11" ht="15.75" customHeight="1">
      <c r="A41" s="17"/>
      <c r="B41" s="93"/>
      <c r="C41" s="93"/>
      <c r="D41" s="28"/>
      <c r="E41" s="17" t="s">
        <v>78</v>
      </c>
      <c r="F41" s="93"/>
      <c r="G41" s="93"/>
      <c r="H41" s="43"/>
      <c r="I41" s="44"/>
      <c r="J41" s="44"/>
      <c r="K41" s="12"/>
    </row>
    <row r="42" spans="1:11" ht="15.75" customHeight="1">
      <c r="A42" s="17"/>
      <c r="B42" s="93"/>
      <c r="C42" s="93"/>
      <c r="D42" s="28"/>
      <c r="E42" s="17" t="s">
        <v>79</v>
      </c>
      <c r="F42" s="93"/>
      <c r="G42" s="93"/>
      <c r="H42" s="43"/>
      <c r="I42" s="44"/>
      <c r="J42" s="44"/>
      <c r="K42" s="12"/>
    </row>
    <row r="43" spans="1:11" ht="15.75" customHeight="1">
      <c r="A43" s="17"/>
      <c r="B43" s="93"/>
      <c r="C43" s="93"/>
      <c r="D43" s="28"/>
      <c r="E43" s="17" t="s">
        <v>102</v>
      </c>
      <c r="F43" s="93"/>
      <c r="G43" s="93"/>
      <c r="H43" s="43"/>
      <c r="I43" s="44"/>
      <c r="J43" s="44"/>
      <c r="K43" s="12"/>
    </row>
    <row r="44" spans="1:11" ht="15.75" customHeight="1">
      <c r="A44" s="17"/>
      <c r="B44" s="93"/>
      <c r="C44" s="93"/>
      <c r="D44" s="28"/>
      <c r="E44" s="17" t="s">
        <v>80</v>
      </c>
      <c r="F44" s="93"/>
      <c r="G44" s="93"/>
      <c r="H44" s="43"/>
      <c r="I44" s="44"/>
      <c r="J44" s="44"/>
      <c r="K44" s="12"/>
    </row>
    <row r="45" spans="1:11" ht="15.75" customHeight="1">
      <c r="A45" s="17"/>
      <c r="B45" s="93"/>
      <c r="C45" s="93"/>
      <c r="D45" s="28"/>
      <c r="E45" s="17" t="s">
        <v>81</v>
      </c>
      <c r="F45" s="93"/>
      <c r="G45" s="93"/>
      <c r="H45" s="43"/>
      <c r="I45" s="44"/>
      <c r="J45" s="44"/>
      <c r="K45" s="12"/>
    </row>
    <row r="46" spans="1:11" ht="15.75" customHeight="1">
      <c r="A46" s="17"/>
      <c r="B46" s="93"/>
      <c r="C46" s="93"/>
      <c r="D46" s="28"/>
      <c r="E46" s="17" t="s">
        <v>82</v>
      </c>
      <c r="F46" s="93"/>
      <c r="G46" s="93"/>
      <c r="H46" s="43"/>
      <c r="I46" s="44"/>
      <c r="J46" s="44"/>
      <c r="K46" s="12"/>
    </row>
    <row r="47" spans="1:11" ht="15.75" customHeight="1">
      <c r="A47" s="17"/>
      <c r="B47" s="93"/>
      <c r="C47" s="93"/>
      <c r="D47" s="28"/>
      <c r="E47" s="17" t="s">
        <v>83</v>
      </c>
      <c r="F47" s="93"/>
      <c r="G47" s="93"/>
      <c r="H47" s="43"/>
      <c r="I47" s="44"/>
      <c r="J47" s="44"/>
      <c r="K47" s="12"/>
    </row>
    <row r="48" spans="1:11" ht="15.75" customHeight="1">
      <c r="A48" s="17"/>
      <c r="B48" s="93"/>
      <c r="C48" s="93"/>
      <c r="D48" s="28"/>
      <c r="E48" s="17" t="s">
        <v>94</v>
      </c>
      <c r="F48" s="93"/>
      <c r="G48" s="93"/>
      <c r="H48" s="43"/>
      <c r="I48" s="44"/>
      <c r="J48" s="44"/>
      <c r="K48" s="12"/>
    </row>
    <row r="49" spans="1:11" ht="15.75" customHeight="1">
      <c r="A49" s="17"/>
      <c r="B49" s="93"/>
      <c r="C49" s="93"/>
      <c r="D49" s="28"/>
      <c r="E49" s="17"/>
      <c r="F49" s="93"/>
      <c r="G49" s="93"/>
      <c r="H49" s="43"/>
      <c r="I49" s="44"/>
      <c r="J49" s="44"/>
      <c r="K49" s="12"/>
    </row>
    <row r="50" spans="1:11" ht="15.75" customHeight="1">
      <c r="A50" s="17"/>
      <c r="B50" s="93">
        <v>4</v>
      </c>
      <c r="C50" s="93"/>
      <c r="D50" s="98" t="s">
        <v>64</v>
      </c>
      <c r="E50" s="17" t="s">
        <v>69</v>
      </c>
      <c r="F50" s="93"/>
      <c r="G50" s="93">
        <v>10</v>
      </c>
      <c r="H50" s="43"/>
      <c r="I50" s="44"/>
      <c r="J50" s="44"/>
      <c r="K50" s="12"/>
    </row>
    <row r="51" spans="1:11" ht="15.75" customHeight="1">
      <c r="A51" s="17"/>
      <c r="B51" s="93"/>
      <c r="C51" s="93"/>
      <c r="D51" s="28"/>
      <c r="E51" s="17" t="s">
        <v>84</v>
      </c>
      <c r="F51" s="93"/>
      <c r="G51" s="93"/>
      <c r="H51" s="43"/>
      <c r="I51" s="44"/>
      <c r="J51" s="44"/>
      <c r="K51" s="12"/>
    </row>
    <row r="52" spans="1:11" ht="15.75" customHeight="1">
      <c r="A52" s="17"/>
      <c r="B52" s="93"/>
      <c r="C52" s="93"/>
      <c r="D52" s="28"/>
      <c r="E52" s="17" t="s">
        <v>71</v>
      </c>
      <c r="F52" s="93"/>
      <c r="G52" s="93"/>
      <c r="H52" s="43"/>
      <c r="I52" s="44"/>
      <c r="J52" s="44"/>
      <c r="K52" s="12"/>
    </row>
    <row r="53" spans="1:11" ht="15.75" customHeight="1">
      <c r="A53" s="17"/>
      <c r="B53" s="93"/>
      <c r="C53" s="93"/>
      <c r="D53" s="28"/>
      <c r="E53" s="17" t="s">
        <v>72</v>
      </c>
      <c r="F53" s="93"/>
      <c r="G53" s="93"/>
      <c r="H53" s="43"/>
      <c r="I53" s="44"/>
      <c r="J53" s="44"/>
      <c r="K53" s="12"/>
    </row>
    <row r="54" spans="1:11" ht="15.75" customHeight="1">
      <c r="A54" s="17"/>
      <c r="B54" s="93"/>
      <c r="C54" s="93"/>
      <c r="D54" s="28"/>
      <c r="E54" s="17" t="s">
        <v>73</v>
      </c>
      <c r="F54" s="93"/>
      <c r="G54" s="93"/>
      <c r="H54" s="43"/>
      <c r="I54" s="44"/>
      <c r="J54" s="44"/>
      <c r="K54" s="12"/>
    </row>
    <row r="55" spans="1:11" ht="15.75" customHeight="1">
      <c r="A55" s="17"/>
      <c r="B55" s="93"/>
      <c r="C55" s="93"/>
      <c r="D55" s="28"/>
      <c r="E55" s="17" t="s">
        <v>74</v>
      </c>
      <c r="F55" s="93"/>
      <c r="G55" s="93"/>
      <c r="H55" s="43"/>
      <c r="I55" s="44"/>
      <c r="J55" s="44"/>
      <c r="K55" s="12"/>
    </row>
    <row r="56" spans="1:11" ht="15.75" customHeight="1">
      <c r="A56" s="17"/>
      <c r="B56" s="93"/>
      <c r="C56" s="93"/>
      <c r="D56" s="28"/>
      <c r="E56" s="17" t="s">
        <v>85</v>
      </c>
      <c r="F56" s="93"/>
      <c r="G56" s="93"/>
      <c r="H56" s="43"/>
      <c r="I56" s="44"/>
      <c r="J56" s="44"/>
      <c r="K56" s="12"/>
    </row>
    <row r="57" spans="1:11" ht="15.75" customHeight="1">
      <c r="A57" s="17"/>
      <c r="B57" s="93"/>
      <c r="C57" s="93"/>
      <c r="D57" s="28"/>
      <c r="E57" s="17" t="s">
        <v>76</v>
      </c>
      <c r="F57" s="93"/>
      <c r="G57" s="93"/>
      <c r="H57" s="43"/>
      <c r="I57" s="44"/>
      <c r="J57" s="44"/>
      <c r="K57" s="12"/>
    </row>
    <row r="58" spans="1:11" ht="15.75" customHeight="1">
      <c r="A58" s="17"/>
      <c r="B58" s="93"/>
      <c r="C58" s="93"/>
      <c r="D58" s="28"/>
      <c r="E58" s="17" t="s">
        <v>98</v>
      </c>
      <c r="F58" s="93"/>
      <c r="G58" s="93"/>
      <c r="H58" s="43"/>
      <c r="I58" s="44"/>
      <c r="J58" s="44"/>
      <c r="K58" s="12"/>
    </row>
    <row r="59" spans="1:11" ht="15.75" customHeight="1">
      <c r="A59" s="17"/>
      <c r="B59" s="93"/>
      <c r="C59" s="93"/>
      <c r="D59" s="28"/>
      <c r="E59" s="17" t="s">
        <v>86</v>
      </c>
      <c r="F59" s="93"/>
      <c r="G59" s="93"/>
      <c r="H59" s="43"/>
      <c r="I59" s="44"/>
      <c r="J59" s="44"/>
      <c r="K59" s="12"/>
    </row>
    <row r="60" spans="1:11" ht="15.75" customHeight="1">
      <c r="A60" s="17"/>
      <c r="B60" s="93"/>
      <c r="C60" s="93"/>
      <c r="D60" s="28"/>
      <c r="E60" s="17" t="s">
        <v>99</v>
      </c>
      <c r="F60" s="93"/>
      <c r="G60" s="93"/>
      <c r="H60" s="43"/>
      <c r="I60" s="44"/>
      <c r="J60" s="44"/>
      <c r="K60" s="12"/>
    </row>
    <row r="61" spans="1:11" ht="15.75" customHeight="1">
      <c r="A61" s="17"/>
      <c r="B61" s="93"/>
      <c r="C61" s="93"/>
      <c r="D61" s="28"/>
      <c r="E61" s="17" t="s">
        <v>100</v>
      </c>
      <c r="F61" s="93"/>
      <c r="G61" s="93"/>
      <c r="H61" s="43"/>
      <c r="I61" s="44"/>
      <c r="J61" s="44"/>
      <c r="K61" s="12"/>
    </row>
    <row r="62" spans="1:11" ht="15.75" customHeight="1">
      <c r="A62" s="17"/>
      <c r="B62" s="93"/>
      <c r="C62" s="93"/>
      <c r="D62" s="28"/>
      <c r="E62" s="17" t="s">
        <v>95</v>
      </c>
      <c r="F62" s="93"/>
      <c r="G62" s="93"/>
      <c r="H62" s="43"/>
      <c r="I62" s="44"/>
      <c r="J62" s="44"/>
      <c r="K62" s="12"/>
    </row>
    <row r="63" spans="1:11" ht="15.75" customHeight="1">
      <c r="A63" s="17"/>
      <c r="B63" s="93"/>
      <c r="C63" s="93"/>
      <c r="D63" s="28"/>
      <c r="E63" s="17"/>
      <c r="F63" s="93"/>
      <c r="G63" s="93"/>
      <c r="H63" s="43"/>
      <c r="I63" s="44"/>
      <c r="J63" s="44"/>
      <c r="K63" s="12"/>
    </row>
    <row r="64" spans="1:11" ht="15.75" customHeight="1">
      <c r="A64" s="17"/>
      <c r="B64" s="93">
        <v>5</v>
      </c>
      <c r="C64" s="93"/>
      <c r="D64" s="98" t="s">
        <v>68</v>
      </c>
      <c r="E64" s="17" t="s">
        <v>88</v>
      </c>
      <c r="F64" s="93"/>
      <c r="G64" s="93">
        <v>10</v>
      </c>
      <c r="H64" s="43"/>
      <c r="I64" s="44"/>
      <c r="J64" s="44"/>
      <c r="K64" s="12"/>
    </row>
    <row r="65" spans="1:250" ht="15.75" customHeight="1">
      <c r="A65" s="17"/>
      <c r="B65" s="93"/>
      <c r="C65" s="93"/>
      <c r="D65" s="28"/>
      <c r="E65" s="17" t="s">
        <v>101</v>
      </c>
      <c r="F65" s="93"/>
      <c r="G65" s="93"/>
      <c r="H65" s="43"/>
      <c r="I65" s="44"/>
      <c r="J65" s="44"/>
      <c r="K65" s="12"/>
    </row>
    <row r="66" spans="1:250" ht="15.75" customHeight="1">
      <c r="A66" s="17"/>
      <c r="B66" s="93"/>
      <c r="C66" s="93"/>
      <c r="D66" s="28"/>
      <c r="E66" s="17" t="s">
        <v>78</v>
      </c>
      <c r="F66" s="93"/>
      <c r="G66" s="93"/>
      <c r="H66" s="43"/>
      <c r="I66" s="44"/>
      <c r="J66" s="44"/>
      <c r="K66" s="12"/>
    </row>
    <row r="67" spans="1:250" ht="15.75" customHeight="1">
      <c r="A67" s="17"/>
      <c r="B67" s="93"/>
      <c r="C67" s="93"/>
      <c r="D67" s="28"/>
      <c r="E67" s="17" t="s">
        <v>79</v>
      </c>
      <c r="F67" s="93"/>
      <c r="G67" s="93"/>
      <c r="H67" s="43"/>
      <c r="I67" s="44"/>
      <c r="J67" s="44"/>
      <c r="K67" s="12"/>
    </row>
    <row r="68" spans="1:250" ht="15.75" customHeight="1">
      <c r="A68" s="17"/>
      <c r="B68" s="93"/>
      <c r="C68" s="93"/>
      <c r="D68" s="28"/>
      <c r="E68" s="17" t="s">
        <v>102</v>
      </c>
      <c r="F68" s="93"/>
      <c r="G68" s="93"/>
      <c r="H68" s="43"/>
      <c r="I68" s="44"/>
      <c r="J68" s="44"/>
      <c r="K68" s="12"/>
    </row>
    <row r="69" spans="1:250" ht="15.75" customHeight="1">
      <c r="A69" s="17"/>
      <c r="B69" s="93"/>
      <c r="C69" s="93"/>
      <c r="D69" s="28"/>
      <c r="E69" s="17" t="s">
        <v>80</v>
      </c>
      <c r="F69" s="93"/>
      <c r="G69" s="93"/>
      <c r="H69" s="43"/>
      <c r="I69" s="44"/>
      <c r="J69" s="44"/>
      <c r="K69" s="12"/>
    </row>
    <row r="70" spans="1:250" ht="15.75" customHeight="1">
      <c r="A70" s="17"/>
      <c r="B70" s="93"/>
      <c r="C70" s="93"/>
      <c r="D70" s="28"/>
      <c r="E70" s="17" t="s">
        <v>81</v>
      </c>
      <c r="F70" s="93"/>
      <c r="G70" s="93"/>
      <c r="H70" s="43"/>
      <c r="I70" s="44"/>
      <c r="J70" s="44"/>
      <c r="K70" s="12"/>
    </row>
    <row r="71" spans="1:250" ht="15.75" customHeight="1">
      <c r="A71" s="17"/>
      <c r="B71" s="93"/>
      <c r="C71" s="93"/>
      <c r="D71" s="28"/>
      <c r="E71" s="17" t="s">
        <v>82</v>
      </c>
      <c r="F71" s="93"/>
      <c r="G71" s="93"/>
      <c r="H71" s="43"/>
      <c r="I71" s="44"/>
      <c r="J71" s="44"/>
      <c r="K71" s="12"/>
    </row>
    <row r="72" spans="1:250" ht="15.75" customHeight="1">
      <c r="A72" s="17"/>
      <c r="B72" s="93"/>
      <c r="C72" s="93"/>
      <c r="D72" s="28"/>
      <c r="E72" s="17" t="s">
        <v>83</v>
      </c>
      <c r="F72" s="93"/>
      <c r="G72" s="93"/>
      <c r="H72" s="43"/>
      <c r="I72" s="44"/>
      <c r="J72" s="44"/>
      <c r="K72" s="12"/>
    </row>
    <row r="73" spans="1:250" ht="15.75" customHeight="1">
      <c r="A73" s="17"/>
      <c r="B73" s="93"/>
      <c r="C73" s="93"/>
      <c r="D73" s="28"/>
      <c r="E73" s="17" t="s">
        <v>94</v>
      </c>
      <c r="F73" s="93"/>
      <c r="G73" s="93"/>
      <c r="H73" s="43"/>
      <c r="I73" s="44"/>
      <c r="J73" s="44"/>
      <c r="K73" s="12"/>
    </row>
    <row r="74" spans="1:250" s="17" customFormat="1" ht="15.75" customHeight="1">
      <c r="B74" s="12"/>
      <c r="C74" s="11"/>
      <c r="H74" s="45"/>
      <c r="I74" s="44"/>
      <c r="J74" s="44"/>
      <c r="K74" s="73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1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1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1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1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250" ht="15">
      <c r="B79" s="2"/>
      <c r="C79" s="2"/>
      <c r="D79" s="2"/>
      <c r="E79" s="2"/>
      <c r="F79" s="2"/>
      <c r="G79" s="2"/>
      <c r="H79" s="2"/>
      <c r="I79" s="2"/>
      <c r="J79" s="2"/>
      <c r="K79" s="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</row>
  </sheetData>
  <mergeCells count="3">
    <mergeCell ref="A4:K4"/>
    <mergeCell ref="A5:K5"/>
    <mergeCell ref="A6:K6"/>
  </mergeCells>
  <hyperlinks>
    <hyperlink ref="J16" r:id="rId1"/>
    <hyperlink ref="J17" r:id="rId2"/>
  </hyperlinks>
  <printOptions horizontalCentered="1"/>
  <pageMargins left="0.31496062992125984" right="0.27559055118110237" top="0.31496062992125984" bottom="0.31496062992125984" header="0.23622047244094491" footer="0.19685039370078741"/>
  <pageSetup paperSize="9" scale="75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QUOTE</vt:lpstr>
      <vt:lpstr>Details</vt:lpstr>
      <vt:lpstr>Details!Zone_d_impression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2012-05-16T12:25:22Z</cp:lastPrinted>
  <dcterms:created xsi:type="dcterms:W3CDTF">2000-06-29T05:08:18Z</dcterms:created>
  <dcterms:modified xsi:type="dcterms:W3CDTF">2012-05-16T12:26:15Z</dcterms:modified>
</cp:coreProperties>
</file>