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QUOTE!$A$1:$K$72</definedName>
  </definedNames>
  <calcPr calcId="145621"/>
</workbook>
</file>

<file path=xl/calcChain.xml><?xml version="1.0" encoding="utf-8"?>
<calcChain xmlns="http://schemas.openxmlformats.org/spreadsheetml/2006/main">
  <c r="J38" i="1" l="1"/>
  <c r="H23" i="1" l="1"/>
  <c r="N23" i="1" l="1"/>
  <c r="J23" i="1" l="1"/>
  <c r="J46" i="1" s="1"/>
  <c r="J50" i="1" s="1"/>
  <c r="J51" i="1" l="1"/>
  <c r="J52" i="1"/>
</calcChain>
</file>

<file path=xl/sharedStrings.xml><?xml version="1.0" encoding="utf-8"?>
<sst xmlns="http://schemas.openxmlformats.org/spreadsheetml/2006/main" count="99" uniqueCount="84">
  <si>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</si>
  <si>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</si>
  <si>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</si>
  <si>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</si>
  <si>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</si>
  <si>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</si>
  <si>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</si>
  <si>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</si>
  <si>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</si>
  <si>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 xml:space="preserve">REMARKS:  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</si>
  <si>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</si>
  <si>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</si>
  <si>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</si>
  <si>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</si>
  <si>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</si>
  <si>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</si>
  <si>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</si>
  <si>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</si>
  <si>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</si>
  <si>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</si>
  <si>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</si>
  <si>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</si>
  <si>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</si>
  <si>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</si>
  <si>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</si>
  <si>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</si>
  <si>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</si>
  <si>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</si>
  <si>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</si>
  <si>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</si>
  <si>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</si>
  <si>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</si>
  <si>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</si>
  <si>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</si>
  <si>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</si>
  <si>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</si>
  <si>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</si>
  <si>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</si>
  <si>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</si>
  <si>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</si>
  <si>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</si>
  <si>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</si>
  <si>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</si>
  <si>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</si>
  <si>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</si>
  <si>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</si>
  <si>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</si>
  <si>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</si>
  <si>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</si>
  <si>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</si>
  <si>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Expedition partielle:</t>
  </si>
  <si>
    <t>Validité:</t>
  </si>
  <si>
    <t>Annulation:</t>
  </si>
  <si>
    <t>Franco</t>
  </si>
  <si>
    <t>30 jours net</t>
  </si>
  <si>
    <t>A2012RH105</t>
  </si>
  <si>
    <t>Damien Giannorsi</t>
  </si>
  <si>
    <t>SOBAT</t>
  </si>
  <si>
    <t>Zone Industrielle la Devèze</t>
  </si>
  <si>
    <t>13, rue Martin Luther King</t>
  </si>
  <si>
    <t>Tél. : 04.67.76.74.57</t>
  </si>
  <si>
    <t>Fax : 04.67.62.39.65</t>
  </si>
  <si>
    <t>BP 3008  34513 Béziers Cedex</t>
  </si>
  <si>
    <t>dgiannor@orange.fr</t>
  </si>
  <si>
    <t>526 335-131</t>
  </si>
  <si>
    <t>Sonde Thermique massique SS20.261</t>
  </si>
  <si>
    <t>Longueur: 200mm</t>
  </si>
  <si>
    <t>Calibration standard</t>
  </si>
  <si>
    <t>Gamme température: -20 à +85°C</t>
  </si>
  <si>
    <t>Gamme vitesse: 0-90m/s</t>
  </si>
  <si>
    <t>2 sorties 4-20mA</t>
  </si>
  <si>
    <t>Avec raccord de passage G1/2 laiton</t>
  </si>
  <si>
    <t>2</t>
  </si>
  <si>
    <t>Application: Air, 4,16Nm3/min, diamètre: 43,1 ext  ==&gt; vitesse calculée: 74m/s</t>
  </si>
  <si>
    <t>Afficheur MD10.010</t>
  </si>
  <si>
    <t>1 entrée 4-20mA</t>
  </si>
  <si>
    <t>Conversion vitesse débit</t>
  </si>
  <si>
    <t>2 relais d'alarme</t>
  </si>
  <si>
    <t>ou</t>
  </si>
  <si>
    <t>Alimentation Sonde SS20.261 intégrée</t>
  </si>
  <si>
    <t>Alimentation: 230Vac</t>
  </si>
  <si>
    <t>dito</t>
  </si>
  <si>
    <t>2 entrée 4-20mA pour vitesse et température</t>
  </si>
  <si>
    <t>Fonction totalisation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</si>
</sst>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" fontId="9" fillId="0" borderId="0" xfId="0" applyNumberFormat="1" applyFont="1" applyAlignment="1">
      <alignment horizontal="left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79"/>
  <sheetViews>
    <sheetView tabSelected="1" zoomScaleNormal="100" workbookViewId="0">
      <selection activeCell="K33" sqref="K3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21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18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20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32</v>
      </c>
      <c r="C8" s="21"/>
      <c r="D8" s="96" t="s">
        <v>57</v>
      </c>
      <c r="E8" s="8"/>
      <c r="F8" s="21"/>
      <c r="G8" s="21"/>
      <c r="H8" s="30" t="s">
        <v>1</v>
      </c>
      <c r="I8" s="17"/>
      <c r="J8" s="74">
        <v>40982</v>
      </c>
      <c r="K8" s="21"/>
      <c r="M8" s="89"/>
    </row>
    <row r="9" spans="1:250" ht="15.75" customHeight="1">
      <c r="A9" s="17"/>
      <c r="B9" s="21"/>
      <c r="C9" s="21"/>
      <c r="D9" s="96" t="s">
        <v>58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59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E11" s="8"/>
      <c r="F11" s="21"/>
      <c r="G11" s="21"/>
      <c r="H11" s="20" t="s">
        <v>29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56</v>
      </c>
      <c r="F12" s="21"/>
      <c r="G12" s="17"/>
      <c r="H12" s="20" t="s">
        <v>30</v>
      </c>
      <c r="I12" s="20"/>
      <c r="J12" s="31" t="s">
        <v>55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31</v>
      </c>
      <c r="I13" s="21"/>
      <c r="J13" s="21" t="s">
        <v>15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61</v>
      </c>
      <c r="E14" s="8"/>
      <c r="F14" s="21"/>
      <c r="G14" s="17"/>
      <c r="H14" s="20" t="s">
        <v>13</v>
      </c>
      <c r="I14" s="21"/>
      <c r="J14" s="79" t="s">
        <v>11</v>
      </c>
      <c r="K14" s="21"/>
    </row>
    <row r="15" spans="1:250" ht="15.75" customHeight="1">
      <c r="A15" s="17"/>
      <c r="B15" s="78" t="s">
        <v>10</v>
      </c>
      <c r="C15" s="17"/>
      <c r="D15" s="96" t="s">
        <v>63</v>
      </c>
      <c r="E15" s="8"/>
      <c r="F15" s="21"/>
      <c r="G15" s="17"/>
      <c r="H15" s="20" t="s">
        <v>7</v>
      </c>
      <c r="J15" s="83" t="s">
        <v>14</v>
      </c>
      <c r="K15" s="21"/>
      <c r="M15" s="89"/>
    </row>
    <row r="16" spans="1:250" ht="15.75" customHeight="1">
      <c r="A16" s="17"/>
      <c r="B16" s="80" t="s">
        <v>12</v>
      </c>
      <c r="C16" s="17"/>
      <c r="D16" s="96"/>
      <c r="E16" s="8"/>
      <c r="F16" s="21"/>
      <c r="G16" s="17"/>
      <c r="H16" s="20" t="s">
        <v>10</v>
      </c>
      <c r="J16" s="93" t="s">
        <v>17</v>
      </c>
      <c r="K16" s="21"/>
    </row>
    <row r="17" spans="1:250" ht="15.75" customHeight="1">
      <c r="A17" s="17"/>
      <c r="B17" s="80"/>
      <c r="C17" s="17"/>
      <c r="D17" s="17"/>
      <c r="E17" s="21"/>
      <c r="F17" s="21"/>
      <c r="G17" s="17"/>
      <c r="H17" s="20" t="s">
        <v>12</v>
      </c>
      <c r="I17" s="21"/>
      <c r="J17" s="94" t="s">
        <v>19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26</v>
      </c>
      <c r="C19" s="34"/>
      <c r="D19" s="35" t="s">
        <v>25</v>
      </c>
      <c r="E19" s="42" t="s">
        <v>27</v>
      </c>
      <c r="F19" s="34"/>
      <c r="G19" s="34" t="s">
        <v>24</v>
      </c>
      <c r="H19" s="44" t="s">
        <v>23</v>
      </c>
      <c r="I19" s="45"/>
      <c r="J19" s="45" t="s">
        <v>4</v>
      </c>
      <c r="K19" s="12" t="s">
        <v>22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64</v>
      </c>
      <c r="E23" s="17" t="s">
        <v>65</v>
      </c>
      <c r="G23" s="97">
        <v>1</v>
      </c>
      <c r="H23" s="48">
        <f>648+70</f>
        <v>718</v>
      </c>
      <c r="I23" s="47"/>
      <c r="J23" s="47">
        <f>G23*H23</f>
        <v>718</v>
      </c>
      <c r="K23" s="76" t="s">
        <v>72</v>
      </c>
      <c r="M23" s="84">
        <v>0.45</v>
      </c>
      <c r="N23" s="17">
        <f>L23*(1-M23)</f>
        <v>0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17" t="s">
        <v>66</v>
      </c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69</v>
      </c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68</v>
      </c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67</v>
      </c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70</v>
      </c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E29" s="17" t="s">
        <v>71</v>
      </c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>
        <v>2</v>
      </c>
      <c r="C31" s="11"/>
      <c r="D31" s="101">
        <v>527320</v>
      </c>
      <c r="E31" s="17" t="s">
        <v>74</v>
      </c>
      <c r="G31" s="97">
        <v>1</v>
      </c>
      <c r="H31" s="48">
        <v>385</v>
      </c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E32" s="17" t="s">
        <v>75</v>
      </c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E33" s="17" t="s">
        <v>76</v>
      </c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s="17" customFormat="1" ht="15.75" customHeight="1">
      <c r="B34" s="12"/>
      <c r="C34" s="11"/>
      <c r="E34" s="17" t="s">
        <v>79</v>
      </c>
      <c r="G34" s="97"/>
      <c r="H34" s="48"/>
      <c r="I34" s="47"/>
      <c r="J34" s="47"/>
      <c r="K34" s="76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1:250" s="17" customFormat="1" ht="15.75" customHeight="1">
      <c r="B35" s="12"/>
      <c r="C35" s="11"/>
      <c r="E35" s="17" t="s">
        <v>80</v>
      </c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1:250" s="17" customFormat="1" ht="15.75" customHeight="1">
      <c r="B36" s="12"/>
      <c r="C36" s="11"/>
      <c r="E36" s="17" t="s">
        <v>77</v>
      </c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1:250" s="17" customFormat="1" ht="15.75" customHeight="1">
      <c r="B37" s="12"/>
      <c r="C37" s="11"/>
      <c r="D37" s="17" t="s">
        <v>78</v>
      </c>
      <c r="G37" s="97"/>
      <c r="H37" s="48"/>
      <c r="I37" s="47"/>
      <c r="J37" s="47"/>
      <c r="K37" s="76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2"/>
      <c r="C38" s="11"/>
      <c r="D38" s="101">
        <v>527330</v>
      </c>
      <c r="E38" s="17" t="s">
        <v>81</v>
      </c>
      <c r="G38" s="97">
        <v>1</v>
      </c>
      <c r="H38" s="48">
        <v>430</v>
      </c>
      <c r="I38" s="47"/>
      <c r="J38" s="47">
        <f>G38*H38</f>
        <v>430</v>
      </c>
      <c r="K38" s="76" t="s">
        <v>72</v>
      </c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2"/>
      <c r="C39" s="11"/>
      <c r="E39" s="17" t="s">
        <v>82</v>
      </c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2"/>
      <c r="C40" s="11"/>
      <c r="E40" s="17" t="s">
        <v>83</v>
      </c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2"/>
      <c r="C41" s="11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2"/>
      <c r="C42" s="11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2"/>
      <c r="C43" s="11"/>
      <c r="H43" s="48"/>
      <c r="I43" s="47"/>
      <c r="J43" s="47"/>
      <c r="K43" s="76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2"/>
      <c r="C44" s="11"/>
      <c r="D44" s="17" t="s">
        <v>73</v>
      </c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ht="15.75" customHeight="1" thickBot="1">
      <c r="A45" s="17"/>
      <c r="B45" s="58"/>
      <c r="C45" s="59"/>
      <c r="D45" s="60"/>
      <c r="E45" s="61"/>
      <c r="F45" s="62"/>
      <c r="G45" s="62"/>
      <c r="H45" s="63"/>
      <c r="I45" s="64"/>
      <c r="J45" s="64"/>
      <c r="K45" s="77"/>
    </row>
    <row r="46" spans="1:250" ht="15.75" customHeight="1">
      <c r="A46" s="17"/>
      <c r="B46" s="11"/>
      <c r="C46" s="11"/>
      <c r="D46" s="12"/>
      <c r="E46" s="21"/>
      <c r="F46" s="11"/>
      <c r="G46" s="30" t="s">
        <v>4</v>
      </c>
      <c r="H46" s="48" t="s">
        <v>3</v>
      </c>
      <c r="I46" s="47"/>
      <c r="J46" s="47">
        <f>SUM(J22:J45)</f>
        <v>1148</v>
      </c>
      <c r="K46" s="57"/>
    </row>
    <row r="47" spans="1:250" ht="15.75" customHeight="1">
      <c r="A47" s="17"/>
      <c r="B47" s="11"/>
      <c r="C47" s="11"/>
      <c r="D47" s="12"/>
      <c r="E47" s="41"/>
      <c r="F47" s="39"/>
      <c r="G47" s="40" t="s">
        <v>34</v>
      </c>
      <c r="H47" s="49" t="s">
        <v>3</v>
      </c>
      <c r="I47" s="50"/>
      <c r="J47" s="50">
        <v>0</v>
      </c>
      <c r="K47" s="55"/>
    </row>
    <row r="48" spans="1:250" ht="15.75" customHeight="1">
      <c r="A48" s="17"/>
      <c r="B48" s="11"/>
      <c r="C48" s="11"/>
      <c r="D48" s="12"/>
      <c r="E48" s="42"/>
      <c r="F48" s="43"/>
      <c r="G48" s="54" t="s">
        <v>38</v>
      </c>
      <c r="H48" s="51" t="s">
        <v>3</v>
      </c>
      <c r="I48" s="52"/>
      <c r="J48" s="52">
        <v>0</v>
      </c>
      <c r="K48" s="56"/>
    </row>
    <row r="49" spans="1:250" ht="15.75" customHeight="1" thickBot="1">
      <c r="A49" s="17"/>
      <c r="B49" s="59"/>
      <c r="C49" s="59"/>
      <c r="D49" s="58"/>
      <c r="E49" s="67"/>
      <c r="F49" s="68"/>
      <c r="G49" s="69" t="s">
        <v>35</v>
      </c>
      <c r="H49" s="70" t="s">
        <v>3</v>
      </c>
      <c r="I49" s="71"/>
      <c r="J49" s="71">
        <v>0</v>
      </c>
      <c r="K49" s="72"/>
    </row>
    <row r="50" spans="1:250" ht="15.75" customHeight="1">
      <c r="A50" s="17"/>
      <c r="B50" s="11"/>
      <c r="C50" s="11"/>
      <c r="D50" s="12"/>
      <c r="E50" s="21"/>
      <c r="F50" s="11"/>
      <c r="G50" s="29" t="s">
        <v>36</v>
      </c>
      <c r="H50" s="48" t="s">
        <v>3</v>
      </c>
      <c r="I50" s="47"/>
      <c r="J50" s="47">
        <f>SUM(J46:J49)</f>
        <v>1148</v>
      </c>
      <c r="K50" s="57"/>
    </row>
    <row r="51" spans="1:250" ht="15.75" customHeight="1" thickBot="1">
      <c r="A51" s="17"/>
      <c r="B51" s="59"/>
      <c r="C51" s="59"/>
      <c r="D51" s="58"/>
      <c r="E51" s="61"/>
      <c r="F51" s="59"/>
      <c r="G51" s="65" t="s">
        <v>37</v>
      </c>
      <c r="H51" s="63" t="s">
        <v>3</v>
      </c>
      <c r="I51" s="64"/>
      <c r="J51" s="64">
        <f>0.196*J50</f>
        <v>225.00800000000001</v>
      </c>
      <c r="K51" s="66"/>
    </row>
    <row r="52" spans="1:250" ht="15.75" customHeight="1">
      <c r="A52" s="17"/>
      <c r="B52" s="11"/>
      <c r="C52" s="11"/>
      <c r="D52" s="12"/>
      <c r="E52" s="17"/>
      <c r="F52" s="11"/>
      <c r="G52" s="53" t="s">
        <v>4</v>
      </c>
      <c r="H52" s="48" t="s">
        <v>3</v>
      </c>
      <c r="I52" s="47"/>
      <c r="J52" s="48">
        <f>SUM(J50:J51)</f>
        <v>1373.008</v>
      </c>
      <c r="K52" s="57"/>
    </row>
    <row r="53" spans="1:250" ht="15.75" customHeight="1">
      <c r="A53" s="17"/>
      <c r="B53" s="11"/>
      <c r="C53" s="11"/>
      <c r="D53" s="12"/>
      <c r="E53" s="17"/>
      <c r="F53" s="11"/>
      <c r="G53" s="53"/>
      <c r="H53" s="48"/>
      <c r="I53" s="47"/>
      <c r="J53" s="48"/>
      <c r="K53" s="57"/>
    </row>
    <row r="54" spans="1:250" s="17" customFormat="1" ht="15.75" customHeight="1">
      <c r="B54" s="26" t="s">
        <v>9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1:250" s="17" customFormat="1" ht="15.75" customHeight="1">
      <c r="B55" s="18" t="s">
        <v>39</v>
      </c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1:250" s="17" customFormat="1" ht="15.75" customHeight="1">
      <c r="B56" s="18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1:250" s="17" customFormat="1" ht="15.75" customHeight="1">
      <c r="B57" s="18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1:250" s="17" customFormat="1" ht="15.75" customHeight="1">
      <c r="B58" s="11"/>
      <c r="C58" s="11"/>
      <c r="D58" s="18"/>
      <c r="E58" s="11"/>
      <c r="F58" s="11"/>
      <c r="G58" s="13"/>
      <c r="H58" s="19"/>
      <c r="I58" s="11"/>
      <c r="J58" s="15"/>
      <c r="K58" s="16"/>
      <c r="L58" s="2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1:250" s="17" customFormat="1" ht="15.75" customHeight="1">
      <c r="C59" s="11"/>
      <c r="D59" s="73" t="s">
        <v>40</v>
      </c>
      <c r="E59" s="11"/>
      <c r="F59" s="11"/>
      <c r="G59" s="13"/>
      <c r="H59" s="14"/>
      <c r="I59" s="11"/>
      <c r="J59" s="75"/>
      <c r="K59" s="16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1:250" s="17" customFormat="1" ht="15.75" customHeight="1">
      <c r="B60" s="11"/>
      <c r="C60" s="11"/>
      <c r="D60" s="53" t="s">
        <v>41</v>
      </c>
      <c r="E60" s="18" t="s">
        <v>53</v>
      </c>
      <c r="F60" s="11"/>
      <c r="G60" s="13"/>
      <c r="H60" s="14"/>
      <c r="I60" s="11"/>
      <c r="J60" s="15"/>
      <c r="K60" s="16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1:250" s="17" customFormat="1" ht="15.75" customHeight="1">
      <c r="D61" s="25" t="s">
        <v>48</v>
      </c>
      <c r="E61" s="87" t="s">
        <v>54</v>
      </c>
      <c r="K61" s="21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1:250" s="17" customFormat="1" ht="15.75" customHeight="1">
      <c r="D62" s="25" t="s">
        <v>49</v>
      </c>
      <c r="E62" s="17" t="s">
        <v>42</v>
      </c>
      <c r="K62" s="21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  <c r="GX62" s="37"/>
      <c r="GY62" s="37"/>
      <c r="GZ62" s="37"/>
      <c r="HA62" s="37"/>
      <c r="HB62" s="37"/>
      <c r="HC62" s="37"/>
      <c r="HD62" s="37"/>
      <c r="HE62" s="37"/>
      <c r="HF62" s="37"/>
      <c r="HG62" s="37"/>
      <c r="HH62" s="37"/>
      <c r="HI62" s="37"/>
      <c r="HJ62" s="37"/>
      <c r="HK62" s="37"/>
      <c r="HL62" s="37"/>
      <c r="HM62" s="37"/>
      <c r="HN62" s="37"/>
      <c r="HO62" s="37"/>
      <c r="HP62" s="37"/>
      <c r="HQ62" s="37"/>
      <c r="HR62" s="37"/>
      <c r="HS62" s="37"/>
      <c r="HT62" s="37"/>
      <c r="HU62" s="37"/>
      <c r="HV62" s="37"/>
      <c r="HW62" s="37"/>
      <c r="HX62" s="37"/>
      <c r="HY62" s="37"/>
      <c r="HZ62" s="37"/>
      <c r="IA62" s="37"/>
      <c r="IB62" s="37"/>
      <c r="IC62" s="37"/>
      <c r="ID62" s="37"/>
      <c r="IE62" s="37"/>
      <c r="IF62" s="37"/>
      <c r="IG62" s="37"/>
      <c r="IH62" s="37"/>
      <c r="II62" s="37"/>
      <c r="IJ62" s="37"/>
      <c r="IK62" s="37"/>
      <c r="IL62" s="37"/>
      <c r="IM62" s="37"/>
      <c r="IN62" s="37"/>
      <c r="IO62" s="37"/>
      <c r="IP62" s="37"/>
    </row>
    <row r="63" spans="1:250" s="17" customFormat="1" ht="15.75" customHeight="1">
      <c r="D63" s="25" t="s">
        <v>50</v>
      </c>
      <c r="E63" s="22" t="s">
        <v>43</v>
      </c>
      <c r="K63" s="21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D64" s="25" t="s">
        <v>51</v>
      </c>
      <c r="E64" s="17" t="s">
        <v>44</v>
      </c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1"/>
      <c r="C65" s="11"/>
      <c r="D65" s="53" t="s">
        <v>52</v>
      </c>
      <c r="E65" s="11" t="s">
        <v>45</v>
      </c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1"/>
      <c r="C66" s="11"/>
      <c r="D66" s="12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 t="s">
        <v>46</v>
      </c>
      <c r="C67" s="11"/>
      <c r="D67" s="12"/>
      <c r="E67" s="11"/>
      <c r="F67" s="11"/>
      <c r="G67" s="13"/>
      <c r="H67" s="14"/>
      <c r="I67" s="11"/>
      <c r="J67" s="15"/>
      <c r="K67" s="16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12"/>
      <c r="E69" s="11"/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B70" s="8"/>
      <c r="C70" s="8"/>
      <c r="D70" s="11"/>
      <c r="E70" s="11"/>
      <c r="F70" s="11"/>
      <c r="G70" s="23"/>
      <c r="H70" s="11"/>
      <c r="I70" s="11"/>
      <c r="J70" s="23"/>
      <c r="K70" s="24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B71" s="11" t="s">
        <v>16</v>
      </c>
      <c r="C71" s="11"/>
      <c r="D71" s="11"/>
      <c r="E71" s="11"/>
      <c r="F71" s="11"/>
      <c r="G71" s="23"/>
      <c r="H71" s="11"/>
      <c r="I71" s="11"/>
      <c r="J71" s="23"/>
      <c r="K71" s="23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B72" s="11" t="s">
        <v>47</v>
      </c>
      <c r="C72" s="8"/>
      <c r="D72" s="11"/>
      <c r="E72" s="11"/>
      <c r="F72" s="11"/>
      <c r="G72" s="23"/>
      <c r="H72" s="11"/>
      <c r="I72" s="11"/>
      <c r="J72" s="23"/>
      <c r="K72" s="23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50" ht="15.75" customHeight="1">
      <c r="B74" s="8"/>
      <c r="C74" s="8"/>
      <c r="D74" s="5"/>
      <c r="E74" s="6"/>
      <c r="F74" s="6"/>
      <c r="G74" s="7"/>
      <c r="H74" s="6"/>
      <c r="I74" s="6"/>
      <c r="J74" s="7"/>
      <c r="K74" s="7"/>
    </row>
    <row r="75" spans="2:25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5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50" ht="15.75" customHeight="1">
      <c r="B77" s="2"/>
      <c r="C77" s="2"/>
      <c r="D77" s="2"/>
      <c r="E77" s="2"/>
      <c r="F77" s="2"/>
      <c r="G77" s="7"/>
      <c r="H77" s="2"/>
      <c r="I77" s="2"/>
      <c r="J77" s="2"/>
      <c r="K77" s="2"/>
    </row>
    <row r="78" spans="2:25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2:250" ht="15.75" customHeight="1">
      <c r="B79" s="2"/>
      <c r="C79" s="2"/>
      <c r="D79" s="2"/>
      <c r="E79" s="2"/>
      <c r="F79" s="2"/>
      <c r="G79" s="2"/>
      <c r="H79" s="2"/>
      <c r="I79" s="2"/>
      <c r="J79" s="2"/>
      <c r="K79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2012-03-14T10:20:00Z</cp:lastPrinted>
  <dcterms:created xsi:type="dcterms:W3CDTF">2000-06-29T05:08:18Z</dcterms:created>
  <dcterms:modified xsi:type="dcterms:W3CDTF">2012-03-19T10:18:17Z</dcterms:modified>
</cp:coreProperties>
</file>