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42" i="1" l="1"/>
  <c r="N33" i="1"/>
  <c r="N32" i="1"/>
  <c r="J33" i="1" l="1"/>
  <c r="J32" i="1"/>
  <c r="J27" i="1"/>
  <c r="J23" i="1"/>
  <c r="J37" i="1" l="1"/>
  <c r="J41" i="1" s="1"/>
  <c r="J43" i="1" s="1"/>
</calcChain>
</file>

<file path=xl/sharedStrings.xml><?xml version="1.0" encoding="utf-8"?>
<sst xmlns="http://schemas.openxmlformats.org/spreadsheetml/2006/main" count="94" uniqueCount="78">
  <si>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</si>
  <si>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</si>
  <si>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</si>
  <si>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</si>
  <si>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</si>
  <si>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</si>
  <si>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</si>
  <si>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</si>
  <si>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</si>
  <si>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</si>
  <si>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</si>
  <si>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</si>
  <si>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</si>
  <si>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</si>
  <si>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</si>
  <si>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</si>
  <si>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</si>
  <si>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</si>
  <si>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</si>
  <si>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</si>
  <si>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</si>
  <si>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</si>
  <si>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</si>
  <si>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</si>
  <si>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</si>
  <si>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</si>
  <si>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</si>
  <si>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</si>
  <si>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</si>
  <si>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</si>
  <si>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</si>
  <si>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</si>
  <si>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</si>
  <si>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</si>
  <si>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</si>
  <si>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</si>
  <si>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</si>
  <si>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</si>
  <si>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</si>
  <si>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</si>
  <si>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</si>
  <si>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</si>
  <si>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</si>
  <si>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</si>
  <si>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</si>
  <si>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</si>
  <si>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</si>
  <si>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</si>
  <si>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</si>
  <si>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</si>
  <si>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</si>
  <si>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</si>
  <si>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</si>
  <si>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</si>
  <si>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</si>
  <si>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</si>
  <si>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</si>
  <si>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</si>
  <si>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</si>
  <si>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</si>
  <si>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Route d'Hussigny</t>
  </si>
  <si>
    <t>Isabelle BASSELIN</t>
  </si>
  <si>
    <t>A2012RH101</t>
  </si>
  <si>
    <t>ZHM 03 ST.E.V</t>
  </si>
  <si>
    <t>Débitmètre à engrennage ZHM</t>
  </si>
  <si>
    <t>Non réparable</t>
  </si>
  <si>
    <t>S/N 13529 016 sans pickup</t>
  </si>
  <si>
    <t>S/N 01591 713 sans pickup</t>
  </si>
  <si>
    <t xml:space="preserve">S/N 13529 016 </t>
  </si>
  <si>
    <t xml:space="preserve">S/N 01591 713 </t>
  </si>
  <si>
    <t>Coût de démontage et d'analyse des débitmètres ZHM 03 ST.E.V :</t>
  </si>
  <si>
    <t>Livré via UPS</t>
  </si>
  <si>
    <t xml:space="preserve">54920 Villers La Montagne </t>
  </si>
  <si>
    <t>France</t>
  </si>
  <si>
    <t>N° acknowledgement : 220235</t>
  </si>
  <si>
    <t>Ref: SA 13/03/12</t>
  </si>
  <si>
    <t>kem: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</si>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</sst>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J47" sqref="J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 t="s">
        <v>77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89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 t="s">
        <v>73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61</v>
      </c>
      <c r="E12" s="8"/>
      <c r="F12" s="21"/>
      <c r="G12" s="17"/>
      <c r="H12" s="20" t="s">
        <v>17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  <c r="L20" s="17" t="s">
        <v>76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7">
        <v>1</v>
      </c>
      <c r="H23" s="48">
        <v>0</v>
      </c>
      <c r="I23" s="47"/>
      <c r="J23" s="47">
        <f>G23*H23</f>
        <v>0</v>
      </c>
      <c r="K23" s="76"/>
      <c r="L23" s="17" t="s">
        <v>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2</v>
      </c>
      <c r="C27" s="11"/>
      <c r="D27" s="17" t="s">
        <v>63</v>
      </c>
      <c r="E27" s="17" t="s">
        <v>64</v>
      </c>
      <c r="G27" s="97">
        <v>1</v>
      </c>
      <c r="H27" s="48">
        <v>0</v>
      </c>
      <c r="I27" s="47"/>
      <c r="J27" s="47">
        <f>G27*H27</f>
        <v>0</v>
      </c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89"/>
      <c r="E32" s="17" t="s">
        <v>68</v>
      </c>
      <c r="G32" s="97">
        <v>1</v>
      </c>
      <c r="H32" s="48">
        <v>123</v>
      </c>
      <c r="I32" s="47"/>
      <c r="J32" s="47">
        <f t="shared" ref="J32:J33" si="0">G32*H32</f>
        <v>123</v>
      </c>
      <c r="K32" s="76"/>
      <c r="L32" s="17">
        <v>92</v>
      </c>
      <c r="M32" s="84">
        <v>0.25</v>
      </c>
      <c r="N32" s="17">
        <f>L32/(1-M32)</f>
        <v>122.66666666666667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69</v>
      </c>
      <c r="G33" s="97">
        <v>1</v>
      </c>
      <c r="H33" s="48">
        <v>123</v>
      </c>
      <c r="I33" s="47"/>
      <c r="J33" s="47">
        <f t="shared" si="0"/>
        <v>123</v>
      </c>
      <c r="K33" s="76"/>
      <c r="L33" s="17">
        <v>92</v>
      </c>
      <c r="M33" s="84">
        <v>0.25</v>
      </c>
      <c r="N33" s="17">
        <f>L33/(1-M33)</f>
        <v>122.66666666666667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/>
      <c r="G35" s="97"/>
      <c r="H35" s="48"/>
      <c r="I35" s="47"/>
      <c r="J35" s="47"/>
      <c r="K35" s="76"/>
      <c r="M35" s="84"/>
      <c r="O35" s="95"/>
      <c r="P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24</v>
      </c>
      <c r="H37" s="48" t="s">
        <v>4</v>
      </c>
      <c r="I37" s="47"/>
      <c r="J37" s="47">
        <f>SUM(J22:J36)</f>
        <v>246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19</v>
      </c>
      <c r="H38" s="49" t="s">
        <v>4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2</v>
      </c>
      <c r="H39" s="51" t="s">
        <v>4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20</v>
      </c>
      <c r="H40" s="70" t="s">
        <v>4</v>
      </c>
      <c r="I40" s="71"/>
      <c r="J40" s="71">
        <v>50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29</v>
      </c>
      <c r="H41" s="48" t="s">
        <v>4</v>
      </c>
      <c r="I41" s="47"/>
      <c r="J41" s="47">
        <f>SUM(J37:J40)</f>
        <v>296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54</v>
      </c>
      <c r="H42" s="63" t="s">
        <v>4</v>
      </c>
      <c r="I42" s="64"/>
      <c r="J42" s="64">
        <f>J41*0.196</f>
        <v>58.016000000000005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24</v>
      </c>
      <c r="H43" s="48" t="s">
        <v>4</v>
      </c>
      <c r="I43" s="47"/>
      <c r="J43" s="48">
        <f>SUM(J41:J42)</f>
        <v>354.01600000000002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37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2012-03-13T08:56:53Z</cp:lastPrinted>
  <dcterms:created xsi:type="dcterms:W3CDTF">2000-06-29T05:08:18Z</dcterms:created>
  <dcterms:modified xsi:type="dcterms:W3CDTF">2012-03-14T08:17:14Z</dcterms:modified>
</cp:coreProperties>
</file>