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L23" i="1" l="1"/>
  <c r="N23" i="1" s="1"/>
  <c r="J23" i="1" l="1"/>
  <c r="J30" i="1"/>
  <c r="J34" i="1" s="1"/>
  <c r="J35" i="1" l="1"/>
  <c r="J36" i="1" s="1"/>
</calcChain>
</file>

<file path=xl/sharedStrings.xml><?xml version="1.0" encoding="utf-8"?>
<sst xmlns="http://schemas.openxmlformats.org/spreadsheetml/2006/main" count="79" uniqueCount="65">
  <si>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</si>
  <si>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</si>
  <si>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</si>
  <si>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</si>
  <si>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</si>
  <si>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</si>
  <si>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</si>
  <si>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</si>
  <si>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</si>
  <si>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</si>
  <si>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</si>
  <si>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</si>
  <si>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</si>
  <si>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</si>
  <si>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</si>
  <si>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</si>
  <si>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</si>
  <si>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</si>
  <si>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</si>
  <si>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</si>
  <si>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</si>
  <si>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</si>
  <si>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</si>
  <si>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</si>
  <si>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</si>
  <si>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</si>
  <si>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</si>
  <si>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</si>
  <si>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</si>
  <si>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</si>
  <si>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</si>
  <si>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</si>
  <si>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</si>
  <si>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</si>
  <si>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</si>
  <si>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</si>
  <si>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</si>
  <si>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</si>
  <si>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</si>
  <si>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</si>
  <si>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</si>
  <si>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</si>
  <si>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</si>
  <si>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</si>
  <si>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</si>
  <si>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</si>
  <si>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</si>
  <si>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</si>
  <si>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</si>
  <si>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</si>
  <si>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</si>
  <si>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</si>
  <si>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</si>
  <si>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</si>
  <si>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maxime.heitz@airliquide.com</t>
  </si>
  <si>
    <t>Mr Maxime Heitz</t>
  </si>
  <si>
    <t>A2012RH086</t>
  </si>
  <si>
    <t>2</t>
  </si>
  <si>
    <t>Livré en France</t>
  </si>
  <si>
    <t>7ME5850-2CA01-0AA1</t>
  </si>
  <si>
    <t>Débitmètre à Flotteur Minix</t>
  </si>
  <si>
    <t>Type : 152.10</t>
  </si>
  <si>
    <t>Flotteur : Aluminium</t>
  </si>
  <si>
    <t>Gamme: 130 à 1300L/H Air pression 50mBarg</t>
  </si>
  <si>
    <t>Connection: G1/2 Laiton mâle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</si>
</sst>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9" fontId="9" fillId="0" borderId="0" xfId="4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3"/>
  <sheetViews>
    <sheetView tabSelected="1" zoomScaleNormal="100" workbookViewId="0">
      <selection activeCell="J26" sqref="J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20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7" t="s">
        <v>55</v>
      </c>
      <c r="E8" s="8"/>
      <c r="F8" s="21"/>
      <c r="G8" s="21"/>
      <c r="H8" s="30" t="s">
        <v>1</v>
      </c>
      <c r="I8" s="17"/>
      <c r="J8" s="74">
        <v>40971</v>
      </c>
      <c r="K8" s="21"/>
      <c r="M8" s="89"/>
    </row>
    <row r="9" spans="1:250" ht="15.75" customHeight="1">
      <c r="A9" s="17"/>
      <c r="B9" s="21"/>
      <c r="C9" s="21"/>
      <c r="D9" s="97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/>
      <c r="E12" s="8"/>
      <c r="F12" s="21"/>
      <c r="G12" s="17"/>
      <c r="H12" s="20" t="s">
        <v>30</v>
      </c>
      <c r="I12" s="20"/>
      <c r="J12" s="31" t="s">
        <v>56</v>
      </c>
      <c r="K12" s="21"/>
      <c r="M12" s="89"/>
    </row>
    <row r="13" spans="1:250" ht="15.75" customHeight="1">
      <c r="A13" s="17"/>
      <c r="B13" s="78" t="s">
        <v>8</v>
      </c>
      <c r="C13" s="21"/>
      <c r="D13" s="97"/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54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59</v>
      </c>
      <c r="E23" s="17" t="s">
        <v>60</v>
      </c>
      <c r="G23" s="99">
        <v>5</v>
      </c>
      <c r="H23" s="48">
        <v>218</v>
      </c>
      <c r="I23" s="47"/>
      <c r="J23" s="47">
        <f>G23*H23</f>
        <v>1090</v>
      </c>
      <c r="K23" s="76" t="s">
        <v>57</v>
      </c>
      <c r="L23" s="17">
        <f>120</f>
        <v>120</v>
      </c>
      <c r="M23" s="84">
        <v>0.45</v>
      </c>
      <c r="N23" s="17">
        <f>L23/(1-M23)</f>
        <v>218.18181818181816</v>
      </c>
      <c r="O23" s="98"/>
      <c r="P23" s="95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61</v>
      </c>
      <c r="G24" s="99"/>
      <c r="H24" s="48"/>
      <c r="I24" s="47"/>
      <c r="J24" s="47"/>
      <c r="K24" s="76"/>
      <c r="M24" s="84"/>
      <c r="O24" s="98"/>
      <c r="P24" s="9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62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63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64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ht="15.75" customHeight="1" thickBot="1">
      <c r="A29" s="17"/>
      <c r="B29" s="58"/>
      <c r="C29" s="59"/>
      <c r="D29" s="60"/>
      <c r="E29" s="61"/>
      <c r="F29" s="62"/>
      <c r="G29" s="62"/>
      <c r="H29" s="63"/>
      <c r="I29" s="64"/>
      <c r="J29" s="64"/>
      <c r="K29" s="77"/>
    </row>
    <row r="30" spans="1:250" ht="15.75" customHeight="1">
      <c r="A30" s="17"/>
      <c r="B30" s="11"/>
      <c r="C30" s="11"/>
      <c r="D30" s="12"/>
      <c r="E30" s="21"/>
      <c r="F30" s="11"/>
      <c r="G30" s="30" t="s">
        <v>4</v>
      </c>
      <c r="H30" s="48" t="s">
        <v>3</v>
      </c>
      <c r="I30" s="47"/>
      <c r="J30" s="47">
        <f>SUM(J22:J29)</f>
        <v>1090</v>
      </c>
      <c r="K30" s="57"/>
    </row>
    <row r="31" spans="1:250" ht="15.75" customHeight="1">
      <c r="A31" s="17"/>
      <c r="B31" s="11"/>
      <c r="C31" s="11"/>
      <c r="D31" s="12"/>
      <c r="E31" s="41"/>
      <c r="F31" s="39"/>
      <c r="G31" s="40" t="s">
        <v>34</v>
      </c>
      <c r="H31" s="49" t="s">
        <v>3</v>
      </c>
      <c r="I31" s="50"/>
      <c r="J31" s="50">
        <v>0</v>
      </c>
      <c r="K31" s="55"/>
    </row>
    <row r="32" spans="1:250" ht="15.75" customHeight="1">
      <c r="A32" s="17"/>
      <c r="B32" s="11"/>
      <c r="C32" s="11"/>
      <c r="D32" s="12"/>
      <c r="E32" s="42"/>
      <c r="F32" s="43"/>
      <c r="G32" s="54" t="s">
        <v>38</v>
      </c>
      <c r="H32" s="51" t="s">
        <v>3</v>
      </c>
      <c r="I32" s="52"/>
      <c r="J32" s="52">
        <v>0</v>
      </c>
      <c r="K32" s="56"/>
    </row>
    <row r="33" spans="1:250" ht="15.75" customHeight="1" thickBot="1">
      <c r="A33" s="17"/>
      <c r="B33" s="59"/>
      <c r="C33" s="59"/>
      <c r="D33" s="58"/>
      <c r="E33" s="67"/>
      <c r="F33" s="68"/>
      <c r="G33" s="69" t="s">
        <v>35</v>
      </c>
      <c r="H33" s="70" t="s">
        <v>3</v>
      </c>
      <c r="I33" s="71"/>
      <c r="J33" s="71">
        <v>40</v>
      </c>
      <c r="K33" s="72"/>
    </row>
    <row r="34" spans="1:250" ht="15.75" customHeight="1">
      <c r="A34" s="17"/>
      <c r="B34" s="11"/>
      <c r="C34" s="11"/>
      <c r="D34" s="12"/>
      <c r="E34" s="21"/>
      <c r="F34" s="11"/>
      <c r="G34" s="29" t="s">
        <v>36</v>
      </c>
      <c r="H34" s="48" t="s">
        <v>3</v>
      </c>
      <c r="I34" s="47"/>
      <c r="J34" s="47">
        <f>SUM(J30:J33)</f>
        <v>1130</v>
      </c>
      <c r="K34" s="57"/>
    </row>
    <row r="35" spans="1:250" ht="15.75" customHeight="1" thickBot="1">
      <c r="A35" s="17"/>
      <c r="B35" s="59"/>
      <c r="C35" s="59"/>
      <c r="D35" s="58"/>
      <c r="E35" s="61"/>
      <c r="F35" s="59"/>
      <c r="G35" s="65" t="s">
        <v>37</v>
      </c>
      <c r="H35" s="63" t="s">
        <v>3</v>
      </c>
      <c r="I35" s="64"/>
      <c r="J35" s="64">
        <f>0.196*J34</f>
        <v>221.48000000000002</v>
      </c>
      <c r="K35" s="66"/>
    </row>
    <row r="36" spans="1:250" ht="15.75" customHeight="1">
      <c r="A36" s="17"/>
      <c r="B36" s="11"/>
      <c r="C36" s="11"/>
      <c r="D36" s="12"/>
      <c r="E36" s="17"/>
      <c r="F36" s="11"/>
      <c r="G36" s="53" t="s">
        <v>4</v>
      </c>
      <c r="H36" s="48" t="s">
        <v>3</v>
      </c>
      <c r="I36" s="47"/>
      <c r="J36" s="48">
        <f>SUM(J34:J35)</f>
        <v>1351.48</v>
      </c>
      <c r="K36" s="57"/>
    </row>
    <row r="37" spans="1:250" ht="15.75" customHeight="1">
      <c r="A37" s="17"/>
      <c r="B37" s="11"/>
      <c r="C37" s="11"/>
      <c r="D37" s="12"/>
      <c r="E37" s="17"/>
      <c r="F37" s="11"/>
      <c r="G37" s="53"/>
      <c r="H37" s="48"/>
      <c r="I37" s="47"/>
      <c r="J37" s="48"/>
      <c r="K37" s="57"/>
    </row>
    <row r="38" spans="1:250" s="17" customFormat="1" ht="15.75" customHeight="1">
      <c r="B38" s="26" t="s">
        <v>9</v>
      </c>
      <c r="C38" s="11"/>
      <c r="D38" s="12"/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 t="s">
        <v>39</v>
      </c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2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C43" s="11"/>
      <c r="D43" s="73" t="s">
        <v>40</v>
      </c>
      <c r="E43" s="11"/>
      <c r="F43" s="11"/>
      <c r="G43" s="13"/>
      <c r="H43" s="14"/>
      <c r="I43" s="11"/>
      <c r="J43" s="7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53" t="s">
        <v>41</v>
      </c>
      <c r="E44" s="18" t="s">
        <v>58</v>
      </c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48</v>
      </c>
      <c r="E45" s="87" t="s">
        <v>53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49</v>
      </c>
      <c r="E46" s="17" t="s">
        <v>42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50</v>
      </c>
      <c r="E47" s="22" t="s">
        <v>43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51</v>
      </c>
      <c r="E48" s="17" t="s">
        <v>44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52</v>
      </c>
      <c r="E49" s="11" t="s">
        <v>45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 t="s">
        <v>46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8"/>
      <c r="C54" s="8"/>
      <c r="D54" s="11"/>
      <c r="E54" s="11"/>
      <c r="F54" s="11"/>
      <c r="G54" s="23"/>
      <c r="H54" s="11"/>
      <c r="I54" s="11"/>
      <c r="J54" s="23"/>
      <c r="K54" s="2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16</v>
      </c>
      <c r="C55" s="11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47</v>
      </c>
      <c r="C56" s="8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2012-03-03T17:41:08Z</dcterms:modified>
</cp:coreProperties>
</file>