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P23" i="1" l="1"/>
  <c r="N23" i="1" l="1"/>
  <c r="J23" i="1" l="1"/>
  <c r="J32" i="1"/>
  <c r="J36" i="1" s="1"/>
  <c r="J37" i="1" l="1"/>
  <c r="J38" i="1"/>
</calcChain>
</file>

<file path=xl/sharedStrings.xml><?xml version="1.0" encoding="utf-8"?>
<sst xmlns="http://schemas.openxmlformats.org/spreadsheetml/2006/main" count="82" uniqueCount="68">
  <si>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</si>
  <si>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</si>
  <si>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</si>
  <si>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</si>
  <si>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</si>
  <si>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</si>
  <si>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</si>
  <si>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</si>
  <si>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</si>
  <si>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</si>
  <si>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</si>
  <si>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</si>
  <si>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</si>
  <si>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</si>
  <si>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</si>
  <si>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</si>
  <si>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</si>
  <si>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</si>
  <si>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</si>
  <si>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</si>
  <si>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</si>
  <si>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</si>
  <si>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</si>
  <si>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</si>
  <si>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</si>
  <si>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</si>
  <si>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</si>
  <si>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</si>
  <si>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</si>
  <si>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</si>
  <si>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</si>
  <si>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</si>
  <si>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</si>
  <si>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</si>
  <si>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</si>
  <si>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</si>
  <si>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</si>
  <si>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</si>
  <si>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</si>
  <si>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</si>
  <si>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</si>
  <si>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</si>
  <si>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</si>
  <si>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</si>
  <si>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</si>
  <si>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</si>
  <si>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</si>
  <si>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</si>
  <si>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</si>
  <si>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</si>
  <si>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</si>
  <si>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</si>
  <si>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</si>
  <si>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</si>
  <si>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A2012RH084</t>
  </si>
  <si>
    <t>patricecharlat@orange.fr</t>
  </si>
  <si>
    <t>Patrice Charlat</t>
  </si>
  <si>
    <t>P.C.E.I. SARL</t>
  </si>
  <si>
    <t>Prototypage Conceptions Etudes Industrielles</t>
  </si>
  <si>
    <t>Tel: +33 (0)6 70 46 57 90</t>
  </si>
  <si>
    <t>7ME5801-1KE51-1AA0</t>
  </si>
  <si>
    <t>Débitmètre à Flotteur Trogflux</t>
  </si>
  <si>
    <t>Type G16000</t>
  </si>
  <si>
    <t>Plage de mesure: 3000 à 12000l/mn sous 7 bars relatifs</t>
  </si>
  <si>
    <t>Connexion: Manchon à coller 63mm PVC</t>
  </si>
  <si>
    <t>Flotteur : Aluminium 3.1645 Guidé</t>
  </si>
  <si>
    <t>2</t>
  </si>
  <si>
    <t>Livré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</si>
</sst>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71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171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echarlat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D29" sqref="A29: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21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20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5" t="s">
        <v>56</v>
      </c>
      <c r="E8" s="8"/>
      <c r="F8" s="21"/>
      <c r="G8" s="21"/>
      <c r="H8" s="30" t="s">
        <v>1</v>
      </c>
      <c r="I8" s="17"/>
      <c r="J8" s="74">
        <v>40967</v>
      </c>
      <c r="K8" s="21"/>
      <c r="M8" s="89"/>
    </row>
    <row r="9" spans="1:250" ht="15.75" customHeight="1">
      <c r="A9" s="17"/>
      <c r="B9" s="21"/>
      <c r="C9" s="21"/>
      <c r="D9" s="95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5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5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5"/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5"/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5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5" t="s">
        <v>55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5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60</v>
      </c>
      <c r="E23" s="17" t="s">
        <v>61</v>
      </c>
      <c r="G23" s="99">
        <v>1</v>
      </c>
      <c r="H23" s="48">
        <v>172</v>
      </c>
      <c r="I23" s="47"/>
      <c r="J23" s="47">
        <f>G23*H23</f>
        <v>172</v>
      </c>
      <c r="K23" s="76" t="s">
        <v>66</v>
      </c>
      <c r="L23" s="17">
        <v>150</v>
      </c>
      <c r="M23" s="84">
        <v>0.37</v>
      </c>
      <c r="N23" s="17">
        <f>L23*(1-M23)</f>
        <v>94.5</v>
      </c>
      <c r="O23" s="100">
        <v>0.45</v>
      </c>
      <c r="P23" s="101">
        <f>N23/(1-O23)</f>
        <v>171.81818181818181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62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63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172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192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37.632000000000005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229.63200000000001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41</v>
      </c>
      <c r="E46" s="18" t="s">
        <v>67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87" t="s">
        <v>53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17" t="s">
        <v>44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52</v>
      </c>
      <c r="E51" s="11" t="s">
        <v>45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patricecharlat@orange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2012-02-28T17:29:58Z</dcterms:modified>
</cp:coreProperties>
</file>