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39" i="1" l="1"/>
  <c r="J37" i="1" l="1"/>
  <c r="J35" i="1"/>
  <c r="J32" i="1"/>
  <c r="H32" i="1"/>
  <c r="H23" i="1"/>
  <c r="N23" i="1" l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<sst xmlns="http://schemas.openxmlformats.org/spreadsheetml/2006/main" count="107" uniqueCount="88">
  <si>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</si>
  <si>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</si>
  <si>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</si>
  <si>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</si>
  <si>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</si>
  <si>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</si>
  <si>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</si>
  <si>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</si>
  <si>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</si>
  <si>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</si>
  <si>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</si>
  <si>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</si>
  <si>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</si>
  <si>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</si>
  <si>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</si>
  <si>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</si>
  <si>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</si>
  <si>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</si>
  <si>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</si>
  <si>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</si>
  <si>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</si>
  <si>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</si>
  <si>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</si>
  <si>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</si>
  <si>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</si>
  <si>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</si>
  <si>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</si>
  <si>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</si>
  <si>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</si>
  <si>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</si>
  <si>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</si>
  <si>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</si>
  <si>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</si>
  <si>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</si>
  <si>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</si>
  <si>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</si>
  <si>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</si>
  <si>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</si>
  <si>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</si>
  <si>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</si>
  <si>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</si>
  <si>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</si>
  <si>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</si>
  <si>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</si>
  <si>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</si>
  <si>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</si>
  <si>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</si>
  <si>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</si>
  <si>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</si>
  <si>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</si>
  <si>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</si>
  <si>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</si>
  <si>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</si>
  <si>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</si>
  <si>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</si>
  <si>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</si>
  <si>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A2012RH075</t>
  </si>
  <si>
    <t>Float glass Engineering</t>
  </si>
  <si>
    <t>Zi De Hombourg,</t>
  </si>
  <si>
    <t xml:space="preserve"> 68490 Hombourg (Haut-Rhin)</t>
  </si>
  <si>
    <t>Mr Vola</t>
  </si>
  <si>
    <t xml:space="preserve">03 89 83 34 95 </t>
  </si>
  <si>
    <t>f.vola@fg-engineering.com</t>
  </si>
  <si>
    <t>521 501-93211</t>
  </si>
  <si>
    <t>Capteur de flux d'air thermique massique</t>
  </si>
  <si>
    <t>Type : SS20.500</t>
  </si>
  <si>
    <t>Longueur de sonde: 400 mm</t>
  </si>
  <si>
    <t>Gamme de mesure: 0-10m/s</t>
  </si>
  <si>
    <t>Haute précision avec certificat ISO de calibration</t>
  </si>
  <si>
    <t>Sans revêtement de protection</t>
  </si>
  <si>
    <t>Sans approbation ATEX</t>
  </si>
  <si>
    <t>dito</t>
  </si>
  <si>
    <t>Longueur de sonde 350mm</t>
  </si>
  <si>
    <t>Connecteur 5 pin et 5 mètres de câble</t>
  </si>
  <si>
    <t>2 Sorties: 4-20mA pour vitesse et température</t>
  </si>
  <si>
    <t>517 206</t>
  </si>
  <si>
    <t>Raccord de passage G1/2</t>
  </si>
  <si>
    <t>Rev1</t>
  </si>
  <si>
    <t>527 330</t>
  </si>
  <si>
    <t>Afficheur MD10.015</t>
  </si>
  <si>
    <t>2 entrées analogiques 4-20mA</t>
  </si>
  <si>
    <t>1 sortie 4-20mA</t>
  </si>
  <si>
    <t>2 relais d'alarme</t>
  </si>
  <si>
    <t>Alimentation capteur SS20.500 intégrée</t>
  </si>
  <si>
    <t>Alimentation : 85 - 230Vac</t>
  </si>
  <si>
    <t>Conversion vitesse débit</t>
  </si>
  <si>
    <t>Fonction totalisation</t>
  </si>
  <si>
    <t>Protection: IP65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</si>
</sst>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J39" sqref="J39:K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77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57</v>
      </c>
      <c r="E8" s="8"/>
      <c r="F8" s="21"/>
      <c r="G8" s="21"/>
      <c r="H8" s="30" t="s">
        <v>1</v>
      </c>
      <c r="I8" s="17"/>
      <c r="J8" s="74">
        <v>40968</v>
      </c>
      <c r="K8" s="21"/>
      <c r="M8" s="89"/>
    </row>
    <row r="9" spans="1:250" ht="15.75" customHeight="1">
      <c r="A9" s="17"/>
      <c r="B9" s="21"/>
      <c r="C9" s="21"/>
      <c r="D9" s="97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60</v>
      </c>
      <c r="E12" s="8"/>
      <c r="F12" s="21"/>
      <c r="G12" s="17"/>
      <c r="H12" s="20" t="s">
        <v>31</v>
      </c>
      <c r="I12" s="20"/>
      <c r="J12" s="31" t="s">
        <v>56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61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98">
        <v>4</v>
      </c>
      <c r="H23" s="48">
        <f>640+142+201</f>
        <v>983</v>
      </c>
      <c r="I23" s="47"/>
      <c r="J23" s="47">
        <f>G23*H23</f>
        <v>3932</v>
      </c>
      <c r="K23" s="76" t="s">
        <v>22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17" t="s">
        <v>63</v>
      </c>
      <c r="E32" s="17" t="s">
        <v>71</v>
      </c>
      <c r="G32" s="98">
        <v>2</v>
      </c>
      <c r="H32" s="48">
        <f>640+201</f>
        <v>841</v>
      </c>
      <c r="I32" s="47"/>
      <c r="J32" s="47">
        <f>G32*H32</f>
        <v>1682</v>
      </c>
      <c r="K32" s="76" t="s">
        <v>22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9">
        <v>523565</v>
      </c>
      <c r="E35" s="17" t="s">
        <v>73</v>
      </c>
      <c r="G35" s="98">
        <v>6</v>
      </c>
      <c r="H35" s="48">
        <v>38</v>
      </c>
      <c r="I35" s="47"/>
      <c r="J35" s="47">
        <f>G35*H35</f>
        <v>228</v>
      </c>
      <c r="K35" s="76" t="s">
        <v>22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4</v>
      </c>
      <c r="C37" s="11"/>
      <c r="D37" s="83" t="s">
        <v>75</v>
      </c>
      <c r="E37" s="17" t="s">
        <v>76</v>
      </c>
      <c r="G37" s="98">
        <v>6</v>
      </c>
      <c r="H37" s="48">
        <v>31</v>
      </c>
      <c r="I37" s="47"/>
      <c r="J37" s="47">
        <f>G37*H37</f>
        <v>186</v>
      </c>
      <c r="K37" s="76" t="s">
        <v>22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>
        <v>5</v>
      </c>
      <c r="C39" s="11"/>
      <c r="D39" s="83" t="s">
        <v>78</v>
      </c>
      <c r="E39" s="17" t="s">
        <v>79</v>
      </c>
      <c r="G39" s="98">
        <v>6</v>
      </c>
      <c r="H39" s="48">
        <v>430</v>
      </c>
      <c r="I39" s="47"/>
      <c r="J39" s="47">
        <f>G39*H39</f>
        <v>2580</v>
      </c>
      <c r="K39" s="76" t="s">
        <v>22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80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81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82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E43" s="17" t="s">
        <v>83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E44" s="17" t="s">
        <v>84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E45" s="17" t="s">
        <v>85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E46" s="17" t="s">
        <v>86</v>
      </c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E47" s="17" t="s">
        <v>87</v>
      </c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8608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35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39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36</v>
      </c>
      <c r="H52" s="70" t="s">
        <v>3</v>
      </c>
      <c r="I52" s="71"/>
      <c r="J52" s="71">
        <v>0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37</v>
      </c>
      <c r="H53" s="48" t="s">
        <v>3</v>
      </c>
      <c r="I53" s="47"/>
      <c r="J53" s="47">
        <f>SUM(J49:J52)</f>
        <v>8608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38</v>
      </c>
      <c r="H54" s="63" t="s">
        <v>3</v>
      </c>
      <c r="I54" s="64"/>
      <c r="J54" s="64">
        <f>0.196*J53</f>
        <v>1687.1680000000001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10295.168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9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40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41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42</v>
      </c>
      <c r="E63" s="18" t="s">
        <v>54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49</v>
      </c>
      <c r="E64" s="87" t="s">
        <v>55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50</v>
      </c>
      <c r="E65" s="17" t="s">
        <v>43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51</v>
      </c>
      <c r="E66" s="22" t="s">
        <v>44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52</v>
      </c>
      <c r="E67" s="17" t="s">
        <v>45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53</v>
      </c>
      <c r="E68" s="11" t="s">
        <v>46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47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16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48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2012-03-01T17:10:33Z</dcterms:modified>
</cp:coreProperties>
</file>