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H23" i="1" l="1"/>
  <c r="N23" i="1" l="1"/>
  <c r="J23" i="1" l="1"/>
  <c r="J36" i="1" s="1"/>
  <c r="J40" i="1" s="1"/>
  <c r="J41" i="1" l="1"/>
  <c r="J42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<sst xmlns="http://schemas.openxmlformats.org/spreadsheetml/2006/main" count="89" uniqueCount="75">
  <si>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</si>
  <si>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</si>
  <si>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</si>
  <si>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</si>
  <si>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</si>
  <si>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</si>
  <si>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</si>
  <si>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</si>
  <si>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</si>
  <si>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</si>
  <si>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</si>
  <si>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</si>
  <si>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</si>
  <si>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</si>
  <si>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</si>
  <si>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</si>
  <si>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</si>
  <si>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</si>
  <si>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</si>
  <si>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</si>
  <si>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</si>
  <si>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</si>
  <si>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</si>
  <si>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</si>
  <si>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</si>
  <si>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</si>
  <si>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</si>
  <si>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</si>
  <si>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</si>
  <si>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</si>
  <si>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</si>
  <si>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</si>
  <si>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</si>
  <si>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</si>
  <si>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</si>
  <si>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</si>
  <si>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</si>
  <si>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</si>
  <si>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</si>
  <si>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</si>
  <si>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</si>
  <si>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</si>
  <si>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</si>
  <si>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</si>
  <si>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</si>
  <si>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</si>
  <si>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</si>
  <si>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</si>
  <si>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</si>
  <si>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</si>
  <si>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</si>
  <si>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</si>
  <si>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</si>
  <si>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</si>
  <si>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</si>
  <si>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A2012RH069</t>
  </si>
  <si>
    <t>Smart</t>
  </si>
  <si>
    <t xml:space="preserve">Rue Hubert Roth </t>
  </si>
  <si>
    <t>57910 Hambach</t>
  </si>
  <si>
    <t>Mr Guillaume Kurtz</t>
  </si>
  <si>
    <t>03 87 28 43 84</t>
  </si>
  <si>
    <t>guillaume.kurtz@daimler.com</t>
  </si>
  <si>
    <t>990*510mm tube, pres: atm.</t>
  </si>
  <si>
    <t>506 690-144121</t>
  </si>
  <si>
    <t>Capteur SS20.260</t>
  </si>
  <si>
    <t>Longueur de sonde: 350mm</t>
  </si>
  <si>
    <t>Vitesse: 0-40m/s</t>
  </si>
  <si>
    <t>Sortie: 4-20mA</t>
  </si>
  <si>
    <t>Avec cable 2 mètres</t>
  </si>
  <si>
    <t xml:space="preserve">Application: </t>
  </si>
  <si>
    <t>Raccord de passage laiton G1/2</t>
  </si>
  <si>
    <t>Livré Hambach</t>
  </si>
  <si>
    <t>Option:</t>
  </si>
  <si>
    <t>Vitesse air : 23Nm/s</t>
  </si>
  <si>
    <t>Débit Max: 25000Nm3/h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</si>
</sst>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topLeftCell="A7" zoomScaleNormal="100" workbookViewId="0">
      <selection activeCell="G33" sqref="G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40917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31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17">
        <v>1</v>
      </c>
      <c r="H23" s="48">
        <f>375+25-5</f>
        <v>395</v>
      </c>
      <c r="I23" s="47"/>
      <c r="J23" s="47">
        <f>G23*H23</f>
        <v>395</v>
      </c>
      <c r="K23" s="76" t="s">
        <v>22</v>
      </c>
      <c r="L23" s="17">
        <v>400</v>
      </c>
      <c r="M23" s="84">
        <v>0.45</v>
      </c>
      <c r="N23" s="17">
        <f>L23*(1-M23)</f>
        <v>220.00000000000003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67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68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17" t="s">
        <v>72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7">
        <v>517206</v>
      </c>
      <c r="E30" s="17" t="s">
        <v>70</v>
      </c>
      <c r="G30" s="17">
        <v>1</v>
      </c>
      <c r="H30" s="48">
        <v>30</v>
      </c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17" t="s">
        <v>69</v>
      </c>
      <c r="E32" s="17" t="s">
        <v>62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74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73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395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35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39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36</v>
      </c>
      <c r="H39" s="70" t="s">
        <v>3</v>
      </c>
      <c r="I39" s="71"/>
      <c r="J39" s="71">
        <v>20</v>
      </c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37</v>
      </c>
      <c r="H40" s="48" t="s">
        <v>3</v>
      </c>
      <c r="I40" s="47"/>
      <c r="J40" s="47">
        <f>SUM(J36:J39)</f>
        <v>415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38</v>
      </c>
      <c r="H41" s="63" t="s">
        <v>3</v>
      </c>
      <c r="I41" s="64"/>
      <c r="J41" s="64">
        <f>0.196*J40</f>
        <v>81.34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496.34000000000003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9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40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41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42</v>
      </c>
      <c r="E50" s="18" t="s">
        <v>71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87" t="s">
        <v>54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50</v>
      </c>
      <c r="E52" s="17" t="s">
        <v>43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51</v>
      </c>
      <c r="E53" s="22" t="s">
        <v>44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17" t="s">
        <v>45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53</v>
      </c>
      <c r="E55" s="11" t="s">
        <v>46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47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16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48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2012-02-16T14:36:09Z</cp:lastPrinted>
  <dcterms:created xsi:type="dcterms:W3CDTF">2000-06-29T05:08:18Z</dcterms:created>
  <dcterms:modified xsi:type="dcterms:W3CDTF">2012-02-16T14:42:46Z</dcterms:modified>
</cp:coreProperties>
</file>