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5" i="1" l="1"/>
  <c r="L35" i="1"/>
  <c r="N35" i="1" s="1"/>
  <c r="L23" i="1" l="1"/>
  <c r="N23" i="1" l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<sst xmlns="http://schemas.openxmlformats.org/spreadsheetml/2006/main" count="111" uniqueCount="87">
  <si>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</si>
  <si>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</si>
  <si>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</si>
  <si>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</si>
  <si>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</si>
  <si>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</si>
  <si>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</si>
  <si>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</si>
  <si>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</si>
  <si>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</si>
  <si>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</si>
  <si>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</si>
  <si>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</si>
  <si>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</si>
  <si>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</si>
  <si>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</si>
  <si>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</si>
  <si>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</si>
  <si>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</si>
  <si>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</si>
  <si>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</si>
  <si>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</si>
  <si>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</si>
  <si>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</si>
  <si>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</si>
  <si>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</si>
  <si>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</si>
  <si>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</si>
  <si>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</si>
  <si>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</si>
  <si>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</si>
  <si>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</si>
  <si>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</si>
  <si>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</si>
  <si>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</si>
  <si>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</si>
  <si>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</si>
  <si>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</si>
  <si>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</si>
  <si>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</si>
  <si>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</si>
  <si>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</si>
  <si>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</si>
  <si>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</si>
  <si>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</si>
  <si>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</si>
  <si>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</si>
  <si>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</si>
  <si>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</si>
  <si>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</si>
  <si>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</si>
  <si>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</si>
  <si>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</si>
  <si>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</si>
  <si>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Patrick SUDOT</t>
  </si>
  <si>
    <t>Invensys Systems France</t>
  </si>
  <si>
    <t>95801 Cergy Pontoise Cedex, France</t>
  </si>
  <si>
    <t>E  patrick.sudot@invensys.com</t>
  </si>
  <si>
    <t>Inside Sales Foxboro-Eckardt </t>
  </si>
  <si>
    <t>10 Avenue du Centaure </t>
  </si>
  <si>
    <t>T +33 (0)1 34 43 25 67</t>
  </si>
  <si>
    <t>M +33 (0)6 75 33 67 22</t>
  </si>
  <si>
    <t>F +33 (0)1 34 43 25 00</t>
  </si>
  <si>
    <t>6</t>
  </si>
  <si>
    <t>Ex work Allemagne, transport en sus</t>
  </si>
  <si>
    <t>A2012RH068</t>
  </si>
  <si>
    <t>12/30554</t>
  </si>
  <si>
    <t>Type : MBL-500-SA-S16</t>
  </si>
  <si>
    <t>Connexion: 2" ANSI 150lbs RF</t>
  </si>
  <si>
    <t>Longueur total: 1500mm</t>
  </si>
  <si>
    <t>Matériaux: orifice SS316L</t>
  </si>
  <si>
    <t>Chambre: SS316Ti</t>
  </si>
  <si>
    <t>Tube: SS316Ti</t>
  </si>
  <si>
    <t>Brides: SS316Ti</t>
  </si>
  <si>
    <t>Sortie: 1/2 NPT (F)</t>
  </si>
  <si>
    <t>avec certificat matière</t>
  </si>
  <si>
    <t>Avec calcul et manuel d'instruction</t>
  </si>
  <si>
    <t>Voir schéma &amp; calcul sur feuilles jointes</t>
  </si>
  <si>
    <t>Orifice Integral avec chambre</t>
  </si>
  <si>
    <t>REV1</t>
  </si>
  <si>
    <t>12/30554 Rev1</t>
  </si>
  <si>
    <t>Kurt Brumm</t>
  </si>
  <si>
    <t>Type : MBL-500-SA-S14</t>
  </si>
  <si>
    <t>Tag: FIT 6222</t>
  </si>
  <si>
    <t>Tag: FIT 6221</t>
  </si>
  <si>
    <t>Longueur total: 1200mm</t>
  </si>
  <si>
    <t>Connexion: 1" ANSI 150lbs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</si>
</sst>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sudot@invensy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D46" sqref="D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1.875" style="17" bestFit="1" customWidth="1"/>
    <col min="13" max="13" width="8.875" style="17" bestFit="1" customWidth="1"/>
    <col min="14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L9" s="17" t="s">
        <v>66</v>
      </c>
      <c r="M9" s="97">
        <v>40954</v>
      </c>
      <c r="N9" s="17" t="s">
        <v>81</v>
      </c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L11" s="17" t="s">
        <v>80</v>
      </c>
      <c r="M11" s="97">
        <v>40961</v>
      </c>
      <c r="N11" s="17" t="s">
        <v>81</v>
      </c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67</v>
      </c>
      <c r="G23" s="98">
        <v>1</v>
      </c>
      <c r="H23" s="48">
        <v>1781</v>
      </c>
      <c r="I23" s="47"/>
      <c r="J23" s="47">
        <f>G23*H23</f>
        <v>1781</v>
      </c>
      <c r="K23" s="76" t="s">
        <v>63</v>
      </c>
      <c r="L23" s="17">
        <f>1149+98</f>
        <v>1247</v>
      </c>
      <c r="M23" s="84">
        <v>0.3</v>
      </c>
      <c r="N23" s="17">
        <f>L23/(1-M23)</f>
        <v>1781.4285714285716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84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76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17" t="s">
        <v>78</v>
      </c>
      <c r="E35" s="17" t="s">
        <v>82</v>
      </c>
      <c r="G35" s="17">
        <v>1</v>
      </c>
      <c r="H35" s="48">
        <v>1436</v>
      </c>
      <c r="I35" s="47"/>
      <c r="J35" s="47">
        <f>G35*H35</f>
        <v>1436</v>
      </c>
      <c r="K35" s="76" t="s">
        <v>63</v>
      </c>
      <c r="L35" s="17">
        <f>907+98</f>
        <v>1005</v>
      </c>
      <c r="M35" s="84">
        <v>0.3</v>
      </c>
      <c r="N35" s="17">
        <f>L35/(1-M35)</f>
        <v>1435.7142857142858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83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86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85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70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71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72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73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74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75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76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17" t="s">
        <v>77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3217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35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39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36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37</v>
      </c>
      <c r="H54" s="48" t="s">
        <v>3</v>
      </c>
      <c r="I54" s="47"/>
      <c r="J54" s="47">
        <f>SUM(J50:J53)</f>
        <v>3217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38</v>
      </c>
      <c r="H55" s="63" t="s">
        <v>3</v>
      </c>
      <c r="I55" s="64"/>
      <c r="J55" s="64">
        <f>0.196*J54</f>
        <v>630.53200000000004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3847.5320000000002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9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40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41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42</v>
      </c>
      <c r="E64" s="18" t="s">
        <v>64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87" t="s">
        <v>20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17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51</v>
      </c>
      <c r="E67" s="22" t="s">
        <v>44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52</v>
      </c>
      <c r="E68" s="17" t="s">
        <v>45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53</v>
      </c>
      <c r="E69" s="11" t="s">
        <v>46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16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48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trick.sudot@invensy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2012-02-15T09:10:44Z</cp:lastPrinted>
  <dcterms:created xsi:type="dcterms:W3CDTF">2000-06-29T05:08:18Z</dcterms:created>
  <dcterms:modified xsi:type="dcterms:W3CDTF">2012-02-22T11:20:04Z</dcterms:modified>
</cp:coreProperties>
</file>