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QUOTE!$A$1:$K$65</definedName>
  </definedNames>
  <calcPr calcId="145621"/>
</workbook>
</file>

<file path=xl/calcChain.xml><?xml version="1.0" encoding="utf-8"?>
<calcChain xmlns="http://schemas.openxmlformats.org/spreadsheetml/2006/main">
  <c r="L23" i="1" l="1"/>
  <c r="N23" i="1" l="1"/>
  <c r="J23" i="1" l="1"/>
  <c r="J39" i="1" s="1"/>
  <c r="J43" i="1" s="1"/>
  <c r="J44" i="1" l="1"/>
  <c r="J45" i="1"/>
</calcChain>
</file>

<file path=xl/sharedStrings.xml><?xml version="1.0" encoding="utf-8"?>
<sst xmlns="http://schemas.openxmlformats.org/spreadsheetml/2006/main" count="95" uniqueCount="81">
  <si>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</si>
  <si>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</si>
  <si>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</si>
  <si>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</si>
  <si>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</si>
  <si>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</si>
  <si>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</si>
  <si>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</si>
  <si>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</si>
  <si>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</si>
  <si>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</si>
  <si>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</si>
  <si>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</si>
  <si>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</si>
  <si>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</si>
  <si>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</si>
  <si>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</si>
  <si>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</si>
  <si>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</si>
  <si>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</si>
  <si>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</si>
  <si>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</si>
  <si>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</si>
  <si>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</si>
  <si>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</si>
  <si>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</si>
  <si>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</si>
  <si>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</si>
  <si>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</si>
  <si>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</si>
  <si>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</si>
  <si>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</si>
  <si>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</si>
  <si>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</si>
  <si>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</si>
  <si>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</si>
  <si>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</si>
  <si>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</si>
  <si>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</si>
  <si>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</si>
  <si>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</si>
  <si>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</si>
  <si>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</si>
  <si>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</si>
  <si>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</si>
  <si>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</si>
  <si>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</si>
  <si>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</si>
  <si>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</si>
  <si>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</si>
  <si>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</si>
  <si>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</si>
  <si>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</si>
  <si>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</si>
  <si>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Patrick SUDOT</t>
  </si>
  <si>
    <t>Invensys Systems France</t>
  </si>
  <si>
    <t>95801 Cergy Pontoise Cedex, France</t>
  </si>
  <si>
    <t>E  patrick.sudot@invensys.com</t>
  </si>
  <si>
    <t>Inside Sales Foxboro-Eckardt </t>
  </si>
  <si>
    <t>10 Avenue du Centaure </t>
  </si>
  <si>
    <t>T +33 (0)1 34 43 25 67</t>
  </si>
  <si>
    <t>M +33 (0)6 75 33 67 22</t>
  </si>
  <si>
    <t>F +33 (0)1 34 43 25 00</t>
  </si>
  <si>
    <t>6</t>
  </si>
  <si>
    <t>Kurt Brum</t>
  </si>
  <si>
    <t>Ex work Allemagne, transport en sus</t>
  </si>
  <si>
    <t>A2012RH068</t>
  </si>
  <si>
    <t>12/30554</t>
  </si>
  <si>
    <t>Type : MBL-500-SA-S16</t>
  </si>
  <si>
    <t>Tag: FIT 62221 et FIT 6222</t>
  </si>
  <si>
    <t>Connexion: 2" ANSI 150lbs RF</t>
  </si>
  <si>
    <t>Longueur total: 1500mm</t>
  </si>
  <si>
    <t>Matériaux: orifice SS316L</t>
  </si>
  <si>
    <t>Chambre: SS316Ti</t>
  </si>
  <si>
    <t>Tube: SS316Ti</t>
  </si>
  <si>
    <t>Brides: SS316Ti</t>
  </si>
  <si>
    <t>Sortie: 1/2 NPT (F)</t>
  </si>
  <si>
    <t>avec certificat matière</t>
  </si>
  <si>
    <t>Avec calcul et manuel d'instruction</t>
  </si>
  <si>
    <t>Voir schéma &amp; calcul sur feuilles jointes</t>
  </si>
  <si>
    <t>Orifice Integral avec chambre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</si>
</sst>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14" fontId="9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atrick.sudot@invensys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2"/>
  <sheetViews>
    <sheetView tabSelected="1" zoomScaleNormal="100" workbookViewId="0">
      <selection activeCell="D24" sqref="D2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2" width="11.375" style="17" bestFit="1" customWidth="1"/>
    <col min="13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22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18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21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96" t="s">
        <v>54</v>
      </c>
      <c r="E8" s="8"/>
      <c r="F8" s="21"/>
      <c r="G8" s="21"/>
      <c r="H8" s="30" t="s">
        <v>1</v>
      </c>
      <c r="I8" s="17"/>
      <c r="J8" s="74">
        <v>40954</v>
      </c>
      <c r="K8" s="21"/>
      <c r="M8" s="89"/>
    </row>
    <row r="9" spans="1:250" ht="15.75" customHeight="1">
      <c r="A9" s="17"/>
      <c r="B9" s="21"/>
      <c r="C9" s="21"/>
      <c r="D9" s="96" t="s">
        <v>58</v>
      </c>
      <c r="E9" s="8"/>
      <c r="F9" s="21"/>
      <c r="G9" s="30"/>
      <c r="H9" s="17"/>
      <c r="I9" s="17"/>
      <c r="J9" s="17"/>
      <c r="K9" s="21"/>
      <c r="L9" s="17" t="s">
        <v>67</v>
      </c>
      <c r="M9" s="97">
        <v>40954</v>
      </c>
      <c r="N9" s="17" t="s">
        <v>64</v>
      </c>
    </row>
    <row r="10" spans="1:250" ht="15.75" customHeight="1">
      <c r="A10" s="17"/>
      <c r="B10" s="21"/>
      <c r="C10" s="21"/>
      <c r="D10" s="96" t="s">
        <v>55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59</v>
      </c>
      <c r="E11" s="8"/>
      <c r="F11" s="21"/>
      <c r="G11" s="21"/>
      <c r="H11" s="20" t="s">
        <v>30</v>
      </c>
      <c r="J11" s="17"/>
      <c r="K11" s="32"/>
      <c r="M11" s="97"/>
    </row>
    <row r="12" spans="1:250" ht="15.75" customHeight="1">
      <c r="A12" s="17"/>
      <c r="B12" s="78" t="s">
        <v>5</v>
      </c>
      <c r="C12" s="21"/>
      <c r="D12" s="96" t="s">
        <v>56</v>
      </c>
      <c r="E12" s="8"/>
      <c r="F12" s="21"/>
      <c r="G12" s="17"/>
      <c r="H12" s="20" t="s">
        <v>31</v>
      </c>
      <c r="I12" s="20"/>
      <c r="J12" s="31" t="s">
        <v>66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61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62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 t="s">
        <v>57</v>
      </c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80</v>
      </c>
      <c r="E23" s="17" t="s">
        <v>68</v>
      </c>
      <c r="G23" s="101">
        <v>2</v>
      </c>
      <c r="H23" s="48">
        <v>1781</v>
      </c>
      <c r="I23" s="47"/>
      <c r="J23" s="47">
        <f>G23*H23</f>
        <v>3562</v>
      </c>
      <c r="K23" s="76" t="s">
        <v>63</v>
      </c>
      <c r="L23" s="17">
        <f>1149+98</f>
        <v>1247</v>
      </c>
      <c r="M23" s="84">
        <v>0.3</v>
      </c>
      <c r="N23" s="17">
        <f>L23/(1-M23)</f>
        <v>1781.4285714285716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69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70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71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72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73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74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75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7" t="s">
        <v>76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17" t="s">
        <v>77</v>
      </c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17" t="s">
        <v>78</v>
      </c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17" t="s">
        <v>79</v>
      </c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ht="15.75" customHeight="1" thickBot="1">
      <c r="A38" s="17"/>
      <c r="B38" s="58"/>
      <c r="C38" s="59"/>
      <c r="D38" s="60"/>
      <c r="E38" s="61"/>
      <c r="F38" s="62"/>
      <c r="G38" s="62"/>
      <c r="H38" s="63"/>
      <c r="I38" s="64"/>
      <c r="J38" s="64"/>
      <c r="K38" s="77"/>
    </row>
    <row r="39" spans="1:250" ht="15.75" customHeight="1">
      <c r="A39" s="17"/>
      <c r="B39" s="11"/>
      <c r="C39" s="11"/>
      <c r="D39" s="12"/>
      <c r="E39" s="21"/>
      <c r="F39" s="11"/>
      <c r="G39" s="30" t="s">
        <v>4</v>
      </c>
      <c r="H39" s="48" t="s">
        <v>3</v>
      </c>
      <c r="I39" s="47"/>
      <c r="J39" s="47">
        <f>SUM(J22:J38)</f>
        <v>3562</v>
      </c>
      <c r="K39" s="57"/>
    </row>
    <row r="40" spans="1:250" ht="15.75" customHeight="1">
      <c r="A40" s="17"/>
      <c r="B40" s="11"/>
      <c r="C40" s="11"/>
      <c r="D40" s="12"/>
      <c r="E40" s="41"/>
      <c r="F40" s="39"/>
      <c r="G40" s="40" t="s">
        <v>35</v>
      </c>
      <c r="H40" s="49" t="s">
        <v>3</v>
      </c>
      <c r="I40" s="50"/>
      <c r="J40" s="50">
        <v>0</v>
      </c>
      <c r="K40" s="55"/>
    </row>
    <row r="41" spans="1:250" ht="15.75" customHeight="1">
      <c r="A41" s="17"/>
      <c r="B41" s="11"/>
      <c r="C41" s="11"/>
      <c r="D41" s="12"/>
      <c r="E41" s="42"/>
      <c r="F41" s="43"/>
      <c r="G41" s="54" t="s">
        <v>39</v>
      </c>
      <c r="H41" s="51" t="s">
        <v>3</v>
      </c>
      <c r="I41" s="52"/>
      <c r="J41" s="52">
        <v>0</v>
      </c>
      <c r="K41" s="56"/>
    </row>
    <row r="42" spans="1:250" ht="15.75" customHeight="1" thickBot="1">
      <c r="A42" s="17"/>
      <c r="B42" s="59"/>
      <c r="C42" s="59"/>
      <c r="D42" s="58"/>
      <c r="E42" s="67"/>
      <c r="F42" s="68"/>
      <c r="G42" s="69" t="s">
        <v>36</v>
      </c>
      <c r="H42" s="70" t="s">
        <v>3</v>
      </c>
      <c r="I42" s="71"/>
      <c r="J42" s="71"/>
      <c r="K42" s="72"/>
    </row>
    <row r="43" spans="1:250" ht="15.75" customHeight="1">
      <c r="A43" s="17"/>
      <c r="B43" s="11"/>
      <c r="C43" s="11"/>
      <c r="D43" s="12"/>
      <c r="E43" s="21"/>
      <c r="F43" s="11"/>
      <c r="G43" s="29" t="s">
        <v>37</v>
      </c>
      <c r="H43" s="48" t="s">
        <v>3</v>
      </c>
      <c r="I43" s="47"/>
      <c r="J43" s="47">
        <f>SUM(J39:J42)</f>
        <v>3562</v>
      </c>
      <c r="K43" s="57"/>
    </row>
    <row r="44" spans="1:250" ht="15.75" customHeight="1" thickBot="1">
      <c r="A44" s="17"/>
      <c r="B44" s="59"/>
      <c r="C44" s="59"/>
      <c r="D44" s="58"/>
      <c r="E44" s="61"/>
      <c r="F44" s="59"/>
      <c r="G44" s="65" t="s">
        <v>38</v>
      </c>
      <c r="H44" s="63" t="s">
        <v>3</v>
      </c>
      <c r="I44" s="64"/>
      <c r="J44" s="64">
        <f>0.196*J43</f>
        <v>698.15200000000004</v>
      </c>
      <c r="K44" s="66"/>
    </row>
    <row r="45" spans="1:250" ht="15.75" customHeight="1">
      <c r="A45" s="17"/>
      <c r="B45" s="11"/>
      <c r="C45" s="11"/>
      <c r="D45" s="12"/>
      <c r="E45" s="17"/>
      <c r="F45" s="11"/>
      <c r="G45" s="53" t="s">
        <v>4</v>
      </c>
      <c r="H45" s="48" t="s">
        <v>3</v>
      </c>
      <c r="I45" s="47"/>
      <c r="J45" s="48">
        <f>SUM(J43:J44)</f>
        <v>4260.152</v>
      </c>
      <c r="K45" s="57"/>
    </row>
    <row r="46" spans="1:250" ht="15.75" customHeight="1">
      <c r="A46" s="17"/>
      <c r="B46" s="11"/>
      <c r="C46" s="11"/>
      <c r="D46" s="12"/>
      <c r="E46" s="17"/>
      <c r="F46" s="11"/>
      <c r="G46" s="53"/>
      <c r="H46" s="48"/>
      <c r="I46" s="47"/>
      <c r="J46" s="48"/>
      <c r="K46" s="57"/>
    </row>
    <row r="47" spans="1:250" s="17" customFormat="1" ht="15.75" customHeight="1">
      <c r="B47" s="26" t="s">
        <v>9</v>
      </c>
      <c r="C47" s="11"/>
      <c r="D47" s="12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 t="s">
        <v>40</v>
      </c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8"/>
      <c r="E51" s="11"/>
      <c r="F51" s="11"/>
      <c r="G51" s="13"/>
      <c r="H51" s="19"/>
      <c r="I51" s="11"/>
      <c r="J51" s="15"/>
      <c r="K51" s="16"/>
      <c r="L51" s="2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C52" s="11"/>
      <c r="D52" s="73" t="s">
        <v>41</v>
      </c>
      <c r="E52" s="11"/>
      <c r="F52" s="11"/>
      <c r="G52" s="13"/>
      <c r="H52" s="14"/>
      <c r="I52" s="11"/>
      <c r="J52" s="7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53" t="s">
        <v>42</v>
      </c>
      <c r="E53" s="18" t="s">
        <v>65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49</v>
      </c>
      <c r="E54" s="87" t="s">
        <v>20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50</v>
      </c>
      <c r="E55" s="17" t="s">
        <v>43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51</v>
      </c>
      <c r="E56" s="22" t="s">
        <v>44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52</v>
      </c>
      <c r="E57" s="17" t="s">
        <v>45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53" t="s">
        <v>53</v>
      </c>
      <c r="E58" s="11" t="s">
        <v>46</v>
      </c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47</v>
      </c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8"/>
      <c r="C63" s="8"/>
      <c r="D63" s="11"/>
      <c r="E63" s="11"/>
      <c r="F63" s="11"/>
      <c r="G63" s="23"/>
      <c r="H63" s="11"/>
      <c r="I63" s="11"/>
      <c r="J63" s="23"/>
      <c r="K63" s="24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 t="s">
        <v>16</v>
      </c>
      <c r="C64" s="11"/>
      <c r="D64" s="11"/>
      <c r="E64" s="11"/>
      <c r="F64" s="11"/>
      <c r="G64" s="23"/>
      <c r="H64" s="11"/>
      <c r="I64" s="11"/>
      <c r="J64" s="23"/>
      <c r="K64" s="23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48</v>
      </c>
      <c r="C65" s="8"/>
      <c r="D65" s="11"/>
      <c r="E65" s="11"/>
      <c r="F65" s="11"/>
      <c r="G65" s="23"/>
      <c r="H65" s="11"/>
      <c r="I65" s="11"/>
      <c r="J65" s="23"/>
      <c r="K65" s="23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25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50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25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display="mailto:patrick.sudot@invensys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2012-02-15T09:10:44Z</cp:lastPrinted>
  <dcterms:created xsi:type="dcterms:W3CDTF">2000-06-29T05:08:18Z</dcterms:created>
  <dcterms:modified xsi:type="dcterms:W3CDTF">2012-02-15T09:11:10Z</dcterms:modified>
</cp:coreProperties>
</file>