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1" i="1" l="1"/>
  <c r="J23" i="1"/>
  <c r="H23" i="1"/>
  <c r="J34" i="1" l="1"/>
  <c r="J38" i="1" s="1"/>
  <c r="J39" i="1" l="1"/>
  <c r="J40" i="1" s="1"/>
</calcChain>
</file>

<file path=xl/sharedStrings.xml><?xml version="1.0" encoding="utf-8"?>
<sst xmlns="http://schemas.openxmlformats.org/spreadsheetml/2006/main" count="92" uniqueCount="78">
  <si>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</si>
  <si>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</si>
  <si>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</si>
  <si>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</si>
  <si>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</si>
  <si>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</si>
  <si>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</si>
  <si>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</si>
  <si>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</si>
  <si>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</si>
  <si>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</si>
  <si>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</si>
  <si>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</si>
  <si>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</si>
  <si>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</si>
  <si>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</si>
  <si>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</si>
  <si>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</si>
  <si>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</si>
  <si>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</si>
  <si>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</si>
  <si>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</si>
  <si>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</si>
  <si>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</si>
  <si>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</si>
  <si>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</si>
  <si>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</si>
  <si>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</si>
  <si>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</si>
  <si>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</si>
  <si>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</si>
  <si>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</si>
  <si>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</si>
  <si>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</si>
  <si>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</si>
  <si>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</si>
  <si>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</si>
  <si>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</si>
  <si>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</si>
  <si>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</si>
  <si>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</si>
  <si>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</si>
  <si>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</si>
  <si>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</si>
  <si>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</si>
  <si>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</si>
  <si>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</si>
  <si>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</si>
  <si>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</si>
  <si>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</si>
  <si>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</si>
  <si>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</si>
  <si>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</si>
  <si>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</si>
  <si>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VAT 19,6%</t>
  </si>
  <si>
    <t>Gaz: Air</t>
  </si>
  <si>
    <t>Alimentation: +24 Vdc</t>
  </si>
  <si>
    <t>Arnaud PLATON</t>
  </si>
  <si>
    <t>Avenue Estienne d’ORVES</t>
  </si>
  <si>
    <t>Z.A. LA PROVENCALE</t>
  </si>
  <si>
    <t>83500 la SEYNE / mer</t>
  </si>
  <si>
    <t>Tel: 04.94.94.24.18</t>
  </si>
  <si>
    <t>Fax: 09.71.70.43.19</t>
  </si>
  <si>
    <t>Port: 06.18.93.19.31</t>
  </si>
  <si>
    <t>mail: info@apitech-83.com</t>
  </si>
  <si>
    <t>APITECH</t>
  </si>
  <si>
    <t>Sortie: 4-20mA</t>
  </si>
  <si>
    <t>Débitmètre massique CMS</t>
  </si>
  <si>
    <t>Précision: +/-3% Valeur mesurée</t>
  </si>
  <si>
    <t>Certificat de calibration</t>
  </si>
  <si>
    <t>Raccordement: Rc1/4</t>
  </si>
  <si>
    <t>CMS0050BSRN2000D0</t>
  </si>
  <si>
    <t>81446594-006</t>
  </si>
  <si>
    <t>Connecteur et Cable 2 mètres</t>
  </si>
  <si>
    <t>5</t>
  </si>
  <si>
    <t>A2012RH064</t>
  </si>
  <si>
    <t>Gamme de mesure: 0,2-20NL/mn</t>
  </si>
  <si>
    <t>Livré La Seyne sur 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</si>
</sst>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99" formatCode="dd\.mm\.yy"/>
    <numFmt numFmtId="200" formatCode="####\ \ \ \ "/>
    <numFmt numFmtId="201" formatCode="0_);[Red]\(0\)"/>
    <numFmt numFmtId="20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sz val="11"/>
      <color indexed="53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3" fillId="0" borderId="0" xfId="1" applyFont="1" applyAlignment="1" applyProtection="1"/>
    <xf numFmtId="0" fontId="18" fillId="0" borderId="0" xfId="0" applyFont="1"/>
    <xf numFmtId="0" fontId="17" fillId="0" borderId="0" xfId="0" applyFo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219075</xdr:colOff>
      <xdr:row>11</xdr:row>
      <xdr:rowOff>123825</xdr:rowOff>
    </xdr:to>
    <xdr:sp macro="" textlink="">
      <xdr:nvSpPr>
        <xdr:cNvPr id="1027" name="Image_x0020_1" descr="Logo APITech 470x367"/>
        <xdr:cNvSpPr>
          <a:spLocks noChangeAspect="1" noChangeArrowheads="1"/>
        </xdr:cNvSpPr>
      </xdr:nvSpPr>
      <xdr:spPr bwMode="auto">
        <a:xfrm>
          <a:off x="11125200" y="1171575"/>
          <a:ext cx="15906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chnique-apitech@orange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F27" sqref="F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1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2" width="12.25" style="17" customWidth="1"/>
    <col min="13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20" t="s">
        <v>26</v>
      </c>
      <c r="H2" s="85"/>
      <c r="I2" s="86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53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7" t="s">
        <v>48</v>
      </c>
      <c r="B5" s="97"/>
      <c r="C5" s="97"/>
      <c r="D5" s="97"/>
      <c r="E5" s="97"/>
      <c r="F5" s="97"/>
      <c r="G5" s="97"/>
      <c r="H5" s="97"/>
      <c r="I5" s="97"/>
      <c r="J5" s="97"/>
      <c r="K5" s="97"/>
      <c r="M5" s="94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8" t="s">
        <v>52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  <c r="M6" s="95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17"/>
      <c r="M7" s="95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88" t="s">
        <v>65</v>
      </c>
      <c r="E8" s="8"/>
      <c r="F8" s="21"/>
      <c r="G8" s="21"/>
      <c r="H8" s="30" t="s">
        <v>1</v>
      </c>
      <c r="I8" s="17"/>
      <c r="J8" s="74">
        <v>40953</v>
      </c>
      <c r="K8" s="21"/>
      <c r="M8"/>
    </row>
    <row r="9" spans="1:250" ht="15.75" customHeight="1">
      <c r="A9" s="17"/>
      <c r="B9" s="21"/>
      <c r="C9" s="21"/>
      <c r="D9" s="88" t="s">
        <v>58</v>
      </c>
      <c r="E9" s="8"/>
      <c r="F9" s="21"/>
      <c r="G9" s="30"/>
      <c r="H9" s="17"/>
      <c r="I9" s="17"/>
      <c r="J9" s="17"/>
      <c r="K9" s="21"/>
      <c r="M9"/>
    </row>
    <row r="10" spans="1:250" ht="15.75" customHeight="1">
      <c r="A10" s="17"/>
      <c r="B10" s="21"/>
      <c r="C10" s="21"/>
      <c r="D10" s="88" t="s">
        <v>59</v>
      </c>
      <c r="E10" s="8"/>
      <c r="F10" s="21"/>
      <c r="G10" s="30"/>
      <c r="H10" s="17"/>
      <c r="J10" s="17"/>
      <c r="K10" s="21"/>
      <c r="M10"/>
    </row>
    <row r="11" spans="1:250" ht="15.75" customHeight="1">
      <c r="A11" s="17"/>
      <c r="B11" s="21"/>
      <c r="C11" s="21"/>
      <c r="D11" s="88" t="s">
        <v>60</v>
      </c>
      <c r="E11" s="8"/>
      <c r="F11" s="21"/>
      <c r="G11" s="21"/>
      <c r="H11" s="20" t="s">
        <v>16</v>
      </c>
      <c r="J11" s="17"/>
      <c r="K11" s="32"/>
      <c r="M11"/>
    </row>
    <row r="12" spans="1:250" ht="15.75" customHeight="1">
      <c r="A12" s="17"/>
      <c r="B12" s="78" t="s">
        <v>25</v>
      </c>
      <c r="C12" s="21"/>
      <c r="D12" s="88" t="s">
        <v>57</v>
      </c>
      <c r="E12" s="8"/>
      <c r="F12" s="21"/>
      <c r="G12" s="17"/>
      <c r="H12" s="20" t="s">
        <v>17</v>
      </c>
      <c r="I12" s="20"/>
      <c r="J12" s="31" t="s">
        <v>75</v>
      </c>
      <c r="K12" s="21"/>
      <c r="M12" s="95"/>
    </row>
    <row r="13" spans="1:250" ht="15.75" customHeight="1">
      <c r="A13" s="17"/>
      <c r="B13" s="78" t="s">
        <v>28</v>
      </c>
      <c r="C13" s="21"/>
      <c r="D13" s="88" t="s">
        <v>61</v>
      </c>
      <c r="E13" s="8"/>
      <c r="F13" s="21"/>
      <c r="G13" s="17"/>
      <c r="H13" s="20" t="s">
        <v>6</v>
      </c>
      <c r="I13" s="21"/>
      <c r="J13" s="21" t="s">
        <v>45</v>
      </c>
      <c r="K13" s="21"/>
    </row>
    <row r="14" spans="1:250" ht="15.75" customHeight="1">
      <c r="A14" s="17"/>
      <c r="B14" s="78" t="s">
        <v>27</v>
      </c>
      <c r="C14" s="21"/>
      <c r="D14" s="88" t="s">
        <v>62</v>
      </c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88" t="s">
        <v>63</v>
      </c>
      <c r="E15" s="8"/>
      <c r="F15" s="21"/>
      <c r="G15" s="17"/>
      <c r="H15" s="20" t="s">
        <v>27</v>
      </c>
      <c r="J15" s="83" t="s">
        <v>44</v>
      </c>
      <c r="K15" s="21"/>
    </row>
    <row r="16" spans="1:250" ht="15.75" customHeight="1">
      <c r="A16" s="17"/>
      <c r="B16" s="80" t="s">
        <v>41</v>
      </c>
      <c r="C16" s="17"/>
      <c r="D16" s="93" t="s">
        <v>64</v>
      </c>
      <c r="E16" s="8"/>
      <c r="F16" s="21"/>
      <c r="G16" s="17"/>
      <c r="H16" s="20" t="s">
        <v>39</v>
      </c>
      <c r="J16" s="91" t="s">
        <v>47</v>
      </c>
      <c r="K16" s="21"/>
      <c r="M16" s="94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2" t="s">
        <v>49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K22" s="76"/>
      <c r="M22" s="84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71</v>
      </c>
      <c r="E23" s="17" t="s">
        <v>67</v>
      </c>
      <c r="G23" s="17">
        <v>1</v>
      </c>
      <c r="H23" s="48">
        <f>650+30</f>
        <v>680</v>
      </c>
      <c r="I23" s="47"/>
      <c r="J23" s="17">
        <f>G23*H23</f>
        <v>680</v>
      </c>
      <c r="K23" s="76" t="s">
        <v>74</v>
      </c>
      <c r="M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76</v>
      </c>
      <c r="H24" s="48"/>
      <c r="I24" s="47"/>
      <c r="K24" s="76"/>
      <c r="M24" s="84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55</v>
      </c>
      <c r="H25" s="48"/>
      <c r="I25" s="47"/>
      <c r="K25" s="76"/>
      <c r="M25" s="8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K26" s="76"/>
      <c r="M26" s="8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70</v>
      </c>
      <c r="H27" s="48"/>
      <c r="I27" s="47"/>
      <c r="K27" s="76"/>
      <c r="M27" s="8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56</v>
      </c>
      <c r="H28" s="48"/>
      <c r="I28" s="47"/>
      <c r="K28" s="76"/>
      <c r="M28" s="84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66</v>
      </c>
      <c r="H29" s="48"/>
      <c r="I29" s="47"/>
      <c r="K29" s="76"/>
      <c r="M29" s="84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69</v>
      </c>
      <c r="H30" s="48"/>
      <c r="I30" s="47"/>
      <c r="K30" s="76"/>
      <c r="M30" s="8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17" t="s">
        <v>72</v>
      </c>
      <c r="E31" s="17" t="s">
        <v>73</v>
      </c>
      <c r="G31" s="17">
        <v>1</v>
      </c>
      <c r="H31" s="48">
        <v>30</v>
      </c>
      <c r="I31" s="47"/>
      <c r="J31" s="17">
        <f>G31*H31</f>
        <v>30</v>
      </c>
      <c r="K31" s="76" t="s">
        <v>74</v>
      </c>
      <c r="M31" s="84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K32" s="76"/>
      <c r="M32" s="84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24</v>
      </c>
      <c r="H34" s="48" t="s">
        <v>4</v>
      </c>
      <c r="I34" s="47"/>
      <c r="J34" s="47">
        <f>SUM(J22:J33)</f>
        <v>710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19</v>
      </c>
      <c r="H35" s="49" t="s">
        <v>4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2</v>
      </c>
      <c r="H36" s="51" t="s">
        <v>4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20</v>
      </c>
      <c r="H37" s="70" t="s">
        <v>4</v>
      </c>
      <c r="I37" s="71"/>
      <c r="J37" s="71">
        <v>30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29</v>
      </c>
      <c r="H38" s="48" t="s">
        <v>4</v>
      </c>
      <c r="I38" s="47"/>
      <c r="J38" s="47">
        <f>SUM(J34:J37)</f>
        <v>740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54</v>
      </c>
      <c r="H39" s="63" t="s">
        <v>4</v>
      </c>
      <c r="I39" s="64"/>
      <c r="J39" s="64">
        <f>J38*0.196</f>
        <v>145.04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24</v>
      </c>
      <c r="H40" s="48" t="s">
        <v>4</v>
      </c>
      <c r="I40" s="47"/>
      <c r="J40" s="48">
        <f>SUM(J38:J39)</f>
        <v>885.04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37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30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31</v>
      </c>
      <c r="E50" s="18" t="s">
        <v>77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32</v>
      </c>
      <c r="E51" s="87" t="s">
        <v>51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33</v>
      </c>
      <c r="E52" s="17" t="s">
        <v>5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34</v>
      </c>
      <c r="E53" s="22" t="s">
        <v>21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35</v>
      </c>
      <c r="E54" s="17" t="s">
        <v>42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36</v>
      </c>
      <c r="E55" s="11" t="s">
        <v>22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38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50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tooltip="blocked::mailto:technique-apitech@orange.fr" display="mailto:technique-apitech@orange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2012-02-14T08:47:35Z</dcterms:modified>
</cp:coreProperties>
</file>