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H39" i="1" l="1"/>
  <c r="J39" i="1"/>
  <c r="J31" i="1"/>
  <c r="N23" i="1" l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<sst xmlns="http://schemas.openxmlformats.org/spreadsheetml/2006/main" count="104" uniqueCount="81">
  <si>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</si>
  <si>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</si>
  <si>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</si>
  <si>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</si>
  <si>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</si>
  <si>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</si>
  <si>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</si>
  <si>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</si>
  <si>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</si>
  <si>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</si>
  <si>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</si>
  <si>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</si>
  <si>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</si>
  <si>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</si>
  <si>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</si>
  <si>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</si>
  <si>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</si>
  <si>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</si>
  <si>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</si>
  <si>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</si>
  <si>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</si>
  <si>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</si>
  <si>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</si>
  <si>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</si>
  <si>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</si>
  <si>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</si>
  <si>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</si>
  <si>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</si>
  <si>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</si>
  <si>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</si>
  <si>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</si>
  <si>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</si>
  <si>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</si>
  <si>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</si>
  <si>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</si>
  <si>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</si>
  <si>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</si>
  <si>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</si>
  <si>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</si>
  <si>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</si>
  <si>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</si>
  <si>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</si>
  <si>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</si>
  <si>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</si>
  <si>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</si>
  <si>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</si>
  <si>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</si>
  <si>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</si>
  <si>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</si>
  <si>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</si>
  <si>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</si>
  <si>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</si>
  <si>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</si>
  <si>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</si>
  <si>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A2012RH052</t>
  </si>
  <si>
    <t xml:space="preserve">CP FLUIDES </t>
  </si>
  <si>
    <t>162 cours du Maréchal Gallieni</t>
  </si>
  <si>
    <t>33400 TALENCE</t>
  </si>
  <si>
    <t>tel: 06 20 85 50 24</t>
  </si>
  <si>
    <t xml:space="preserve">cpfluides@gmail.com </t>
  </si>
  <si>
    <t>Mr Charly Pairaud</t>
  </si>
  <si>
    <t>Application Azote et Air</t>
  </si>
  <si>
    <t>MCF0150AGND010000</t>
  </si>
  <si>
    <t>Gamme: 500Nl/mn</t>
  </si>
  <si>
    <t>Connexion : G1/2</t>
  </si>
  <si>
    <t>Alimentation : 24Vdc</t>
  </si>
  <si>
    <t>Sortie: 4-20mA et pulses</t>
  </si>
  <si>
    <t>Fonction totalisation</t>
  </si>
  <si>
    <t>Débitmètre massique MCF</t>
  </si>
  <si>
    <t>4</t>
  </si>
  <si>
    <t>Application CO2</t>
  </si>
  <si>
    <t>CMS0200BSRN200000</t>
  </si>
  <si>
    <t>Gamme: 100Nl/mn</t>
  </si>
  <si>
    <t>Connexion : RC1/2</t>
  </si>
  <si>
    <t>Application O2</t>
  </si>
  <si>
    <t>Débitmètre massique CMS</t>
  </si>
  <si>
    <t>CMS0050BSRS200100</t>
  </si>
  <si>
    <t>Gamme: 50Nl/mn</t>
  </si>
  <si>
    <t>Connexion : RC1/4</t>
  </si>
  <si>
    <t>Application Oxygen, traitement degraissage</t>
  </si>
  <si>
    <t>Livré Talence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</si>
</sst>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fluides@gmai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E63" sqref="E6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40945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61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68</v>
      </c>
      <c r="G23" s="17">
        <v>2</v>
      </c>
      <c r="H23" s="48">
        <v>430</v>
      </c>
      <c r="I23" s="47"/>
      <c r="J23" s="47">
        <f>G23*H23</f>
        <v>860</v>
      </c>
      <c r="K23" s="76" t="s">
        <v>69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71</v>
      </c>
      <c r="E31" s="17" t="s">
        <v>75</v>
      </c>
      <c r="G31" s="17">
        <v>1</v>
      </c>
      <c r="H31" s="48">
        <v>900</v>
      </c>
      <c r="I31" s="47"/>
      <c r="J31" s="47">
        <f>G31*H31</f>
        <v>900</v>
      </c>
      <c r="K31" s="76" t="s">
        <v>69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73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66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67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17" t="s">
        <v>74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3</v>
      </c>
      <c r="C39" s="11"/>
      <c r="D39" s="17" t="s">
        <v>76</v>
      </c>
      <c r="E39" s="17" t="s">
        <v>75</v>
      </c>
      <c r="G39" s="17">
        <v>1</v>
      </c>
      <c r="H39" s="48">
        <f>680+55+110</f>
        <v>845</v>
      </c>
      <c r="I39" s="47"/>
      <c r="J39" s="47">
        <f>G39*H39</f>
        <v>845</v>
      </c>
      <c r="K39" s="76" t="s">
        <v>69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77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78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65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66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67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79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2605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35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39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36</v>
      </c>
      <c r="H51" s="70" t="s">
        <v>3</v>
      </c>
      <c r="I51" s="71"/>
      <c r="J51" s="71">
        <v>40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37</v>
      </c>
      <c r="H52" s="48" t="s">
        <v>3</v>
      </c>
      <c r="I52" s="47"/>
      <c r="J52" s="47">
        <f>SUM(J48:J51)</f>
        <v>2645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38</v>
      </c>
      <c r="H53" s="63" t="s">
        <v>3</v>
      </c>
      <c r="I53" s="64"/>
      <c r="J53" s="64">
        <f>0.196*J52</f>
        <v>518.42000000000007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3163.42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9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40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41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42</v>
      </c>
      <c r="E62" s="18" t="s">
        <v>80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87" t="s">
        <v>20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43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51</v>
      </c>
      <c r="E65" s="22" t="s">
        <v>44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52</v>
      </c>
      <c r="E66" s="17" t="s">
        <v>45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53</v>
      </c>
      <c r="E67" s="11" t="s">
        <v>46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16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48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mailto:cpfluides@gmail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2012-02-06T11:04:55Z</dcterms:modified>
</cp:coreProperties>
</file>