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N23" i="1" l="1"/>
  <c r="J23" i="1" l="1"/>
  <c r="J32" i="1" s="1"/>
  <c r="J36" i="1" s="1"/>
  <c r="J37" i="1" l="1"/>
  <c r="J38" i="1" s="1"/>
</calcChain>
</file>

<file path=xl/sharedStrings.xml><?xml version="1.0" encoding="utf-8"?>
<sst xmlns="http://schemas.openxmlformats.org/spreadsheetml/2006/main" count="84" uniqueCount="70">
  <si>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</si>
  <si>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</si>
  <si>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</si>
  <si>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</si>
  <si>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</si>
  <si>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</si>
  <si>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</si>
  <si>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</si>
  <si>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</si>
  <si>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</si>
  <si>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</si>
  <si>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</si>
  <si>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</si>
  <si>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</si>
  <si>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</si>
  <si>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</si>
  <si>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</si>
  <si>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</si>
  <si>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</si>
  <si>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</si>
  <si>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</si>
  <si>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</si>
  <si>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</si>
  <si>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</si>
  <si>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</si>
  <si>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</si>
  <si>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</si>
  <si>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</si>
  <si>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</si>
  <si>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</si>
  <si>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</si>
  <si>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</si>
  <si>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</si>
  <si>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</si>
  <si>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</si>
  <si>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</si>
  <si>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</si>
  <si>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</si>
  <si>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</si>
  <si>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</si>
  <si>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</si>
  <si>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</si>
  <si>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</si>
  <si>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</si>
  <si>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</si>
  <si>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</si>
  <si>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</si>
  <si>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</si>
  <si>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</si>
  <si>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</si>
  <si>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</si>
  <si>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</si>
  <si>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A2012RH049</t>
  </si>
  <si>
    <t>184, rue Haute de Crouin</t>
  </si>
  <si>
    <t>16100 Cognac - FRANCE</t>
  </si>
  <si>
    <t>Groupe Vicard</t>
  </si>
  <si>
    <t>Mr Julien Nougaret</t>
  </si>
  <si>
    <t>05 45 82 02 58</t>
  </si>
  <si>
    <t>julien.nougaret@groupe-vicard.com</t>
  </si>
  <si>
    <t>Débitmètre Minix</t>
  </si>
  <si>
    <t>Fluide: eau</t>
  </si>
  <si>
    <t>Sortie:  Mâle G1/2 en laiton</t>
  </si>
  <si>
    <t>Avec vanne de réglage</t>
  </si>
  <si>
    <t>Type 152.2</t>
  </si>
  <si>
    <t>7ME5850-3CC01-0AA2</t>
  </si>
  <si>
    <t>Livré Cognac</t>
  </si>
  <si>
    <t>30 jours net</t>
  </si>
  <si>
    <t>1</t>
  </si>
  <si>
    <t>Débit: 15 à 210l/h</t>
  </si>
  <si>
    <t>Transport rapide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</si>
</sst>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G36" sqref="G3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21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20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40941</v>
      </c>
      <c r="K8" s="21"/>
      <c r="M8" s="89"/>
    </row>
    <row r="9" spans="1:250" ht="15.75" customHeight="1">
      <c r="A9" s="17"/>
      <c r="B9" s="21"/>
      <c r="C9" s="21"/>
      <c r="D9" s="96" t="s">
        <v>53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54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56</v>
      </c>
      <c r="E12" s="8"/>
      <c r="F12" s="21"/>
      <c r="G12" s="17"/>
      <c r="H12" s="20" t="s">
        <v>30</v>
      </c>
      <c r="I12" s="20"/>
      <c r="J12" s="31" t="s">
        <v>52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57</v>
      </c>
      <c r="E13" s="8"/>
      <c r="F13" s="21"/>
      <c r="G13" s="17"/>
      <c r="H13" s="20" t="s">
        <v>31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58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64</v>
      </c>
      <c r="E23" s="17" t="s">
        <v>59</v>
      </c>
      <c r="G23" s="17">
        <v>2</v>
      </c>
      <c r="H23" s="48">
        <v>197</v>
      </c>
      <c r="I23" s="47"/>
      <c r="J23" s="47">
        <f>G23*H23</f>
        <v>394</v>
      </c>
      <c r="K23" s="76" t="s">
        <v>67</v>
      </c>
      <c r="L23" s="17">
        <v>120</v>
      </c>
      <c r="M23" s="84">
        <v>0.39</v>
      </c>
      <c r="N23" s="17">
        <f>L23/(1-M23)</f>
        <v>196.72131147540983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63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60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68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61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62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394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34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37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69</v>
      </c>
      <c r="H35" s="70" t="s">
        <v>3</v>
      </c>
      <c r="I35" s="71"/>
      <c r="J35" s="71">
        <v>40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35</v>
      </c>
      <c r="H36" s="48" t="s">
        <v>3</v>
      </c>
      <c r="I36" s="47"/>
      <c r="J36" s="47">
        <f>SUM(J32:J35)</f>
        <v>434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36</v>
      </c>
      <c r="H37" s="63" t="s">
        <v>3</v>
      </c>
      <c r="I37" s="64"/>
      <c r="J37" s="64">
        <f>0.196*J36</f>
        <v>85.064000000000007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519.06399999999996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9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38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39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40</v>
      </c>
      <c r="E46" s="18" t="s">
        <v>65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47</v>
      </c>
      <c r="E47" s="87" t="s">
        <v>66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48</v>
      </c>
      <c r="E48" s="17" t="s">
        <v>41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49</v>
      </c>
      <c r="E49" s="22" t="s">
        <v>42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50</v>
      </c>
      <c r="E50" s="17" t="s">
        <v>43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51</v>
      </c>
      <c r="E51" s="11" t="s">
        <v>44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45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16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46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2012-02-02T17:39:42Z</dcterms:modified>
</cp:coreProperties>
</file>