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7" i="1" l="1"/>
  <c r="H31" i="1"/>
  <c r="J31" i="1" s="1"/>
  <c r="J23" i="1"/>
  <c r="J41" i="1" l="1"/>
  <c r="J45" i="1" s="1"/>
  <c r="J46" i="1" l="1"/>
  <c r="J47" i="1" s="1"/>
</calcChain>
</file>

<file path=xl/sharedStrings.xml><?xml version="1.0" encoding="utf-8"?>
<sst xmlns="http://schemas.openxmlformats.org/spreadsheetml/2006/main" count="96" uniqueCount="77">
  <si>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</si>
  <si>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</si>
  <si>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</si>
  <si>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</si>
  <si>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</si>
  <si>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</si>
  <si>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</si>
  <si>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</si>
  <si>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</si>
  <si>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</si>
  <si>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</si>
  <si>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</si>
  <si>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</si>
  <si>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</si>
  <si>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</si>
  <si>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</si>
  <si>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</si>
  <si>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</si>
  <si>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</si>
  <si>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</si>
  <si>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</si>
  <si>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</si>
  <si>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</si>
  <si>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</si>
  <si>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</si>
  <si>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</si>
  <si>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</si>
  <si>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</si>
  <si>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</si>
  <si>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</si>
  <si>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</si>
  <si>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</si>
  <si>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</si>
  <si>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</si>
  <si>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</si>
  <si>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</si>
  <si>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</si>
  <si>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</si>
  <si>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</si>
  <si>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</si>
  <si>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</si>
  <si>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</si>
  <si>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</si>
  <si>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</si>
  <si>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</si>
  <si>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</si>
  <si>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</si>
  <si>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</si>
  <si>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</si>
  <si>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</si>
  <si>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</si>
  <si>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</si>
  <si>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</si>
  <si>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VAT 19,6%</t>
  </si>
  <si>
    <t xml:space="preserve">PLM Equipements </t>
  </si>
  <si>
    <t>340, chemin de la Charlisse,</t>
  </si>
  <si>
    <t xml:space="preserve">69670 VAUGNERAY </t>
  </si>
  <si>
    <t>Tél. : 04 78 45 69 00</t>
  </si>
  <si>
    <t>Fax : 04 78 45 70 08</t>
  </si>
  <si>
    <t>Longueur: 200mm</t>
  </si>
  <si>
    <t>Sortie 4-20mA vitesse</t>
  </si>
  <si>
    <t>Sortie 4-20mA température</t>
  </si>
  <si>
    <t>Fourni avec Cable 2 mètres</t>
  </si>
  <si>
    <t>Franco</t>
  </si>
  <si>
    <t>60 days net</t>
  </si>
  <si>
    <t>Capteur SS20.261</t>
  </si>
  <si>
    <t>Raccord de passage G1/2 inclus</t>
  </si>
  <si>
    <t>A2012RH048</t>
  </si>
  <si>
    <t>526 335-121</t>
  </si>
  <si>
    <t>Gamme de mesure: 0-60m/s</t>
  </si>
  <si>
    <t>1</t>
  </si>
  <si>
    <t>Capteur SS20.260</t>
  </si>
  <si>
    <t>Gamme de mesure: 0-40m/s</t>
  </si>
  <si>
    <t>506 690-234141</t>
  </si>
  <si>
    <t>Mr jean Delaval</t>
  </si>
  <si>
    <t>j.delaval@plm-equipements.com</t>
  </si>
  <si>
    <t>Raccord de passage G1/2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</si>
</sst>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1" applyFont="1" applyAlignment="1" applyProtection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plm-equipement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topLeftCell="A10" zoomScaleNormal="100" workbookViewId="0">
      <selection activeCell="E38" sqref="E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52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48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51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17" t="s">
        <v>54</v>
      </c>
      <c r="E8" s="8"/>
      <c r="F8" s="21"/>
      <c r="G8" s="21"/>
      <c r="H8" s="30" t="s">
        <v>1</v>
      </c>
      <c r="I8" s="17"/>
      <c r="J8" s="74">
        <v>40941</v>
      </c>
      <c r="K8" s="21"/>
      <c r="M8" s="89"/>
    </row>
    <row r="9" spans="1:250" ht="15.75" customHeight="1">
      <c r="A9" s="17"/>
      <c r="B9" s="21"/>
      <c r="C9" s="21"/>
      <c r="D9" s="17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 t="s">
        <v>57</v>
      </c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58</v>
      </c>
      <c r="E12" s="8"/>
      <c r="F12" s="21"/>
      <c r="G12" s="17"/>
      <c r="H12" s="20" t="s">
        <v>17</v>
      </c>
      <c r="I12" s="20"/>
      <c r="J12" s="31" t="s">
        <v>67</v>
      </c>
      <c r="K12" s="21"/>
      <c r="M12" s="89"/>
    </row>
    <row r="13" spans="1:250" ht="15.75" customHeight="1">
      <c r="A13" s="17"/>
      <c r="B13" s="78" t="s">
        <v>28</v>
      </c>
      <c r="C13" s="21"/>
      <c r="D13" s="96" t="s">
        <v>74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/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0" t="s">
        <v>75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0"/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68</v>
      </c>
      <c r="E23" s="17" t="s">
        <v>65</v>
      </c>
      <c r="G23" s="17">
        <v>1</v>
      </c>
      <c r="H23" s="48">
        <v>648</v>
      </c>
      <c r="I23" s="47"/>
      <c r="J23" s="47">
        <f>G23*H23</f>
        <v>648</v>
      </c>
      <c r="K23" s="76" t="s">
        <v>70</v>
      </c>
      <c r="M23" s="84"/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62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7" t="s">
        <v>73</v>
      </c>
      <c r="E31" s="17" t="s">
        <v>71</v>
      </c>
      <c r="G31" s="17">
        <v>1</v>
      </c>
      <c r="H31" s="48">
        <f>410+25</f>
        <v>435</v>
      </c>
      <c r="I31" s="47"/>
      <c r="J31" s="47">
        <f>G31*H31</f>
        <v>435</v>
      </c>
      <c r="K31" s="76" t="s">
        <v>70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7"/>
      <c r="E32" s="17" t="s">
        <v>59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7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7"/>
      <c r="E34" s="17" t="s">
        <v>60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7"/>
      <c r="E35" s="17" t="s">
        <v>61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7"/>
      <c r="E36" s="17" t="s">
        <v>62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7">
        <v>517206</v>
      </c>
      <c r="E37" s="17" t="s">
        <v>76</v>
      </c>
      <c r="G37" s="17">
        <v>1</v>
      </c>
      <c r="H37" s="48">
        <v>31</v>
      </c>
      <c r="I37" s="47"/>
      <c r="J37" s="47">
        <f>G37*H37</f>
        <v>31</v>
      </c>
      <c r="K37" s="76" t="s">
        <v>70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24</v>
      </c>
      <c r="H41" s="48" t="s">
        <v>4</v>
      </c>
      <c r="I41" s="47"/>
      <c r="J41" s="47">
        <f>SUM(J22:J40)</f>
        <v>1114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19</v>
      </c>
      <c r="H42" s="49" t="s">
        <v>4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2</v>
      </c>
      <c r="H43" s="51" t="s">
        <v>4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20</v>
      </c>
      <c r="H44" s="70" t="s">
        <v>4</v>
      </c>
      <c r="I44" s="71"/>
      <c r="J44" s="71">
        <v>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29</v>
      </c>
      <c r="H45" s="48" t="s">
        <v>4</v>
      </c>
      <c r="I45" s="47"/>
      <c r="J45" s="47">
        <f>SUM(J41:J44)</f>
        <v>1114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53</v>
      </c>
      <c r="H46" s="63" t="s">
        <v>4</v>
      </c>
      <c r="I46" s="64"/>
      <c r="J46" s="64">
        <f>J45*0.196</f>
        <v>218.34400000000002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24</v>
      </c>
      <c r="H47" s="48" t="s">
        <v>4</v>
      </c>
      <c r="I47" s="47"/>
      <c r="J47" s="48">
        <f>SUM(J45:J46)</f>
        <v>1332.3440000000001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37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30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31</v>
      </c>
      <c r="E54" s="18" t="s">
        <v>63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32</v>
      </c>
      <c r="E55" s="87" t="s">
        <v>64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33</v>
      </c>
      <c r="E56" s="17" t="s">
        <v>5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34</v>
      </c>
      <c r="E57" s="22" t="s">
        <v>21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35</v>
      </c>
      <c r="E58" s="17" t="s">
        <v>42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36</v>
      </c>
      <c r="E59" s="11" t="s">
        <v>22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38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50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contact@plm-equipement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2012-02-02T16:19:53Z</cp:lastPrinted>
  <dcterms:created xsi:type="dcterms:W3CDTF">2000-06-29T05:08:18Z</dcterms:created>
  <dcterms:modified xsi:type="dcterms:W3CDTF">2012-02-02T16:20:15Z</dcterms:modified>
</cp:coreProperties>
</file>