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55" i="1" l="1"/>
  <c r="J49" i="1"/>
  <c r="J38" i="1"/>
  <c r="J23" i="1" l="1"/>
  <c r="J58" i="1"/>
  <c r="J62" i="1" s="1"/>
  <c r="J63" i="1" s="1"/>
  <c r="J64" i="1" l="1"/>
</calcChain>
</file>

<file path=xl/sharedStrings.xml><?xml version="1.0" encoding="utf-8"?>
<sst xmlns="http://schemas.openxmlformats.org/spreadsheetml/2006/main" count="118" uniqueCount="99">
  <si>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</si>
  <si>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</si>
  <si>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</si>
  <si>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</si>
  <si>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</si>
  <si>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</si>
  <si>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</si>
  <si>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</si>
  <si>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</si>
  <si>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</si>
  <si>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</si>
  <si>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</si>
  <si>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</si>
  <si>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</si>
  <si>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</si>
  <si>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</si>
  <si>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</si>
  <si>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</si>
  <si>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</si>
  <si>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</si>
  <si>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</si>
  <si>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</si>
  <si>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</si>
  <si>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</si>
  <si>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</si>
  <si>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</si>
  <si>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</si>
  <si>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</si>
  <si>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</si>
  <si>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</si>
  <si>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</si>
  <si>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</si>
  <si>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</si>
  <si>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</si>
  <si>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</si>
  <si>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</si>
  <si>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</si>
  <si>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</si>
  <si>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</si>
  <si>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</si>
  <si>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</si>
  <si>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</si>
  <si>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</si>
  <si>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</si>
  <si>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</si>
  <si>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</si>
  <si>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</si>
  <si>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</si>
  <si>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</si>
  <si>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</si>
  <si>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</si>
  <si>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</si>
  <si>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</si>
  <si>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A2012RH041</t>
  </si>
  <si>
    <t>120142 from benjamin Holtz</t>
  </si>
  <si>
    <t>Gilles FROMENT</t>
  </si>
  <si>
    <t>Tél Bureau : +33 (0)1 34 30 75 21</t>
  </si>
  <si>
    <t>Fax              : +33 (0)1 34 30 75 00</t>
  </si>
  <si>
    <t>Portable     : +33 (0)6 03 80 96 76</t>
  </si>
  <si>
    <t>Mail : gilles.froment@fluidap.com</t>
  </si>
  <si>
    <t>FLUIDAP</t>
  </si>
  <si>
    <t>t14402</t>
  </si>
  <si>
    <t>76 avenue du Château</t>
  </si>
  <si>
    <t>F-95310 Saint Ouen L'Aumône</t>
  </si>
  <si>
    <t>www.Fluidap.com</t>
  </si>
  <si>
    <t>KCM 3000.CF-HD-RF.1/2".PN200-Ex</t>
  </si>
  <si>
    <t>Débitmètre Coriolis Massique</t>
  </si>
  <si>
    <t>Gamme de mesure: 30 à 3000Kg/h</t>
  </si>
  <si>
    <t>Viscosité: aprox. 3 Cst</t>
  </si>
  <si>
    <t>Connexion: G1/2 femelle</t>
  </si>
  <si>
    <t>Tube et boitier: Inox SS316i</t>
  </si>
  <si>
    <t>2 Sorties: 4-20mA (masse, volume, densité ou température)</t>
  </si>
  <si>
    <t>1 sortie impulsion</t>
  </si>
  <si>
    <t>1 entrée et 1 sortie état</t>
  </si>
  <si>
    <t>Protection: II 2G Ex d e [ia]   IIC T4 Gb</t>
  </si>
  <si>
    <t>Avec afficheur LCD</t>
  </si>
  <si>
    <t>Alimentation: 24Vdc</t>
  </si>
  <si>
    <t>ZHM 01/2 81.E.V</t>
  </si>
  <si>
    <t>Débitmètre à engrenage</t>
  </si>
  <si>
    <t>Special design pour fluide à faible viscosité</t>
  </si>
  <si>
    <t>Gamme: 0,02 à 3lpm</t>
  </si>
  <si>
    <t>Fluide: essences</t>
  </si>
  <si>
    <t>Précision: 0,2% de la valeur lue</t>
  </si>
  <si>
    <t>Précision: 0,4% de la valeur lue</t>
  </si>
  <si>
    <t>Répétabilité: 0,1%</t>
  </si>
  <si>
    <t>Pulse par litre: 14000</t>
  </si>
  <si>
    <t>Connexion: G1/4 femelle</t>
  </si>
  <si>
    <t>Tube et boitier: Inox SS303</t>
  </si>
  <si>
    <t>WT.02-R-Ex</t>
  </si>
  <si>
    <t xml:space="preserve">Convertisseur Fréquence </t>
  </si>
  <si>
    <t>Sortie: 4-20mA et pulses</t>
  </si>
  <si>
    <t>Ex-protection:...... EEx ia IICT4</t>
  </si>
  <si>
    <t>Boitier: inox</t>
  </si>
  <si>
    <t>Class de protection: IP65</t>
  </si>
  <si>
    <t>Stecker 5plg. Typ713 [M12x1]</t>
  </si>
  <si>
    <t>Connecteur 5 poibs pour WT.02</t>
  </si>
  <si>
    <t>5</t>
  </si>
  <si>
    <t>Ex Work Allemagne, transport en sus</t>
  </si>
  <si>
    <t>30% à la commande, le reste à 30 jours date de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</si>
</sst>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les.froment@fluida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luida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zoomScaleNormal="100" workbookViewId="0">
      <selection activeCell="K27" sqref="K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40917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 t="s">
        <v>61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59</v>
      </c>
      <c r="E16" s="8"/>
      <c r="F16" s="21"/>
      <c r="G16" s="17"/>
      <c r="H16" s="20" t="s">
        <v>10</v>
      </c>
      <c r="J16" s="93" t="s">
        <v>17</v>
      </c>
      <c r="K16" s="21"/>
      <c r="L16" s="17" t="s">
        <v>54</v>
      </c>
    </row>
    <row r="17" spans="1:250" ht="15.75" customHeight="1">
      <c r="A17" s="17"/>
      <c r="B17" s="80"/>
      <c r="C17" s="17"/>
      <c r="D17" s="96" t="s">
        <v>64</v>
      </c>
      <c r="E17" s="21"/>
      <c r="F17" s="21"/>
      <c r="G17" s="17"/>
      <c r="H17" s="20" t="s">
        <v>12</v>
      </c>
      <c r="I17" s="21"/>
      <c r="J17" s="94" t="s">
        <v>19</v>
      </c>
      <c r="K17" s="21"/>
      <c r="L17" s="100">
        <v>40938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66</v>
      </c>
      <c r="G23" s="17">
        <v>2</v>
      </c>
      <c r="H23" s="48">
        <v>4234</v>
      </c>
      <c r="I23" s="47"/>
      <c r="J23" s="47">
        <f>G23*H23</f>
        <v>8468</v>
      </c>
      <c r="K23" s="76" t="s">
        <v>96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81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82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73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76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2</v>
      </c>
      <c r="C38" s="11"/>
      <c r="D38" s="17" t="s">
        <v>77</v>
      </c>
      <c r="E38" s="17" t="s">
        <v>78</v>
      </c>
      <c r="G38" s="17">
        <v>1</v>
      </c>
      <c r="H38" s="48">
        <v>2007</v>
      </c>
      <c r="I38" s="47"/>
      <c r="J38" s="47">
        <f>G38*H38</f>
        <v>2007</v>
      </c>
      <c r="K38" s="76" t="s">
        <v>96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79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80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81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68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83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84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85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86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87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17" t="s">
        <v>88</v>
      </c>
      <c r="E49" s="17" t="s">
        <v>89</v>
      </c>
      <c r="G49" s="17">
        <v>1</v>
      </c>
      <c r="H49" s="48">
        <v>590</v>
      </c>
      <c r="I49" s="47"/>
      <c r="J49" s="47">
        <f>G49*H49</f>
        <v>590</v>
      </c>
      <c r="K49" s="76" t="s">
        <v>96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17" t="s">
        <v>90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E51" s="17" t="s">
        <v>91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17" t="s">
        <v>92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E53" s="17" t="s">
        <v>93</v>
      </c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17" t="s">
        <v>94</v>
      </c>
      <c r="E55" s="17" t="s">
        <v>95</v>
      </c>
      <c r="G55" s="17">
        <v>1</v>
      </c>
      <c r="H55" s="48">
        <v>25</v>
      </c>
      <c r="I55" s="47"/>
      <c r="J55" s="47">
        <f>G55*H55</f>
        <v>25</v>
      </c>
      <c r="K55" s="76" t="s">
        <v>96</v>
      </c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11090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34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38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35</v>
      </c>
      <c r="H61" s="70" t="s">
        <v>3</v>
      </c>
      <c r="I61" s="71"/>
      <c r="J61" s="71">
        <v>0</v>
      </c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36</v>
      </c>
      <c r="H62" s="48" t="s">
        <v>3</v>
      </c>
      <c r="I62" s="47"/>
      <c r="J62" s="47">
        <f>SUM(J58:J61)</f>
        <v>11090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37</v>
      </c>
      <c r="H63" s="63" t="s">
        <v>3</v>
      </c>
      <c r="I63" s="64"/>
      <c r="J63" s="64">
        <f>0.196*J62</f>
        <v>2173.64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13263.64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9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39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40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41</v>
      </c>
      <c r="E72" s="18" t="s">
        <v>97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48</v>
      </c>
      <c r="E73" s="87" t="s">
        <v>98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49</v>
      </c>
      <c r="E74" s="17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50</v>
      </c>
      <c r="E75" s="22" t="s">
        <v>43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51</v>
      </c>
      <c r="E76" s="17" t="s">
        <v>44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52</v>
      </c>
      <c r="E77" s="11" t="s">
        <v>45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46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16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47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gilles.froment@fluidap.com"/>
    <hyperlink ref="D17" r:id="rId4" display="http://www.fluidap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2012-01-30T15:33:47Z</dcterms:modified>
</cp:coreProperties>
</file>