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<sst xmlns="http://schemas.openxmlformats.org/spreadsheetml/2006/main" count="87" uniqueCount="73">
  <si>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</si>
  <si>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</si>
  <si>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</si>
  <si>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</si>
  <si>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</si>
  <si>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</si>
  <si>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</si>
  <si>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</si>
  <si>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</si>
  <si>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</si>
  <si>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</si>
  <si>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</si>
  <si>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</si>
  <si>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</si>
  <si>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</si>
  <si>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</si>
  <si>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</si>
  <si>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</si>
  <si>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</si>
  <si>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</si>
  <si>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</si>
  <si>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</si>
  <si>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</si>
  <si>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</si>
  <si>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</si>
  <si>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</si>
  <si>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</si>
  <si>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</si>
  <si>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</si>
  <si>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</si>
  <si>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</si>
  <si>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</si>
  <si>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</si>
  <si>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</si>
  <si>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</si>
  <si>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</si>
  <si>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</si>
  <si>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</si>
  <si>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</si>
  <si>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</si>
  <si>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</si>
  <si>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</si>
  <si>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</si>
  <si>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</si>
  <si>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</si>
  <si>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</si>
  <si>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</si>
  <si>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</si>
  <si>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</si>
  <si>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</si>
  <si>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</si>
  <si>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</si>
  <si>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</si>
  <si>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</si>
  <si>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</si>
  <si>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</si>
  <si>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A2012RH039</t>
  </si>
  <si>
    <t>Mr Nicolas Duprat</t>
  </si>
  <si>
    <t>Cegelec</t>
  </si>
  <si>
    <t>Immeuble ORIX - Case 1</t>
  </si>
  <si>
    <t>16, avenue Jean Jaures</t>
  </si>
  <si>
    <t>94604 Choisy Le Roi</t>
  </si>
  <si>
    <t>01 58 42 51 76</t>
  </si>
  <si>
    <t>01 58 42 51 01</t>
  </si>
  <si>
    <t>nicolas.duprat@cegelec.com</t>
  </si>
  <si>
    <t>Débitmètre à flotteur FVA250</t>
  </si>
  <si>
    <t>Média: eau</t>
  </si>
  <si>
    <t>Montage brides DN65 PN16</t>
  </si>
  <si>
    <t>Echelle de mesure: 2500 à 25000l/h</t>
  </si>
  <si>
    <t>Avec affichage aiguille</t>
  </si>
  <si>
    <t>Avec Contact inductif ATEX</t>
  </si>
  <si>
    <t>7ME8722-2JT00-0CJ0</t>
  </si>
  <si>
    <t>(Indiqué valeur de commutation et sens du contact à la commande)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</si>
</sst>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D29" sqref="D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35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34</v>
      </c>
      <c r="C8" s="21"/>
      <c r="D8" s="96" t="s">
        <v>58</v>
      </c>
      <c r="E8" s="8"/>
      <c r="F8" s="21"/>
      <c r="G8" s="21"/>
      <c r="H8" s="30" t="s">
        <v>1</v>
      </c>
      <c r="I8" s="17"/>
      <c r="J8" s="74">
        <v>40938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61</v>
      </c>
      <c r="E11" s="8"/>
      <c r="F11" s="21"/>
      <c r="G11" s="21"/>
      <c r="H11" s="20" t="s">
        <v>31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32</v>
      </c>
      <c r="I12" s="20"/>
      <c r="J12" s="31" t="s">
        <v>56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62</v>
      </c>
      <c r="E13" s="8"/>
      <c r="F13" s="21"/>
      <c r="G13" s="17"/>
      <c r="H13" s="20" t="s">
        <v>33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63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64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28</v>
      </c>
      <c r="C19" s="34"/>
      <c r="D19" s="35" t="s">
        <v>27</v>
      </c>
      <c r="E19" s="42" t="s">
        <v>29</v>
      </c>
      <c r="F19" s="34"/>
      <c r="G19" s="34" t="s">
        <v>26</v>
      </c>
      <c r="H19" s="44" t="s">
        <v>25</v>
      </c>
      <c r="I19" s="45"/>
      <c r="J19" s="45" t="s">
        <v>4</v>
      </c>
      <c r="K19" s="12" t="s">
        <v>24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30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71</v>
      </c>
      <c r="E23" s="17" t="s">
        <v>65</v>
      </c>
      <c r="G23" s="17">
        <v>1</v>
      </c>
      <c r="H23" s="48">
        <v>943</v>
      </c>
      <c r="I23" s="47"/>
      <c r="J23" s="47">
        <f>G23*H23</f>
        <v>943</v>
      </c>
      <c r="K23" s="76" t="s">
        <v>23</v>
      </c>
      <c r="L23" s="17">
        <f>803+140</f>
        <v>943</v>
      </c>
      <c r="M23" s="84">
        <v>0.37</v>
      </c>
      <c r="N23" s="17">
        <f>L23*(1-M23)</f>
        <v>594.09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67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69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70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72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943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36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40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37</v>
      </c>
      <c r="H35" s="70" t="s">
        <v>3</v>
      </c>
      <c r="I35" s="71"/>
      <c r="J35" s="71">
        <v>30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38</v>
      </c>
      <c r="H36" s="48" t="s">
        <v>3</v>
      </c>
      <c r="I36" s="47"/>
      <c r="J36" s="47">
        <f>SUM(J32:J35)</f>
        <v>973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39</v>
      </c>
      <c r="H37" s="63" t="s">
        <v>3</v>
      </c>
      <c r="I37" s="64"/>
      <c r="J37" s="64">
        <f>0.196*J36</f>
        <v>190.708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1163.7080000000001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41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42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43</v>
      </c>
      <c r="E46" s="18" t="s">
        <v>55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50</v>
      </c>
      <c r="E47" s="87" t="s">
        <v>20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51</v>
      </c>
      <c r="E48" s="17" t="s">
        <v>44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22" t="s">
        <v>45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53</v>
      </c>
      <c r="E50" s="17" t="s">
        <v>46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54</v>
      </c>
      <c r="E51" s="11" t="s">
        <v>47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48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49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2012-01-30T09:33:00Z</dcterms:modified>
</cp:coreProperties>
</file>