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QUOTE!$A$1:$K$101</definedName>
  </definedNames>
  <calcPr calcId="145621"/>
</workbook>
</file>

<file path=xl/calcChain.xml><?xml version="1.0" encoding="utf-8"?>
<calcChain xmlns="http://schemas.openxmlformats.org/spreadsheetml/2006/main">
  <c r="J66" i="1" l="1"/>
  <c r="J57" i="1"/>
  <c r="J23" i="1"/>
  <c r="J34" i="1"/>
  <c r="J45" i="1"/>
  <c r="J54" i="1"/>
  <c r="J73" i="1"/>
  <c r="J77" i="1" s="1"/>
  <c r="J78" i="1" l="1"/>
  <c r="J79" i="1"/>
</calcChain>
</file>

<file path=xl/sharedStrings.xml><?xml version="1.0" encoding="utf-8"?>
<sst xmlns="http://schemas.openxmlformats.org/spreadsheetml/2006/main" count="140" uniqueCount="116">
  <si>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</si>
  <si>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</si>
  <si>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</si>
  <si>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</si>
  <si>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</si>
  <si>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</si>
  <si>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</si>
  <si>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</si>
  <si>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</si>
  <si>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</si>
  <si>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</si>
  <si>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</si>
  <si>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</si>
  <si>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</si>
  <si>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</si>
  <si>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</si>
  <si>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</si>
  <si>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</si>
  <si>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</si>
  <si>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</si>
  <si>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</si>
  <si>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</si>
  <si>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</si>
  <si>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</si>
  <si>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</si>
  <si>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</si>
  <si>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</si>
  <si>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</si>
  <si>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</si>
  <si>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</si>
  <si>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</si>
  <si>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</si>
  <si>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</si>
  <si>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</si>
  <si>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</si>
  <si>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</si>
  <si>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</si>
  <si>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</si>
  <si>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</si>
  <si>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</si>
  <si>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</si>
  <si>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</si>
  <si>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</si>
  <si>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</si>
  <si>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</si>
  <si>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</si>
  <si>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</si>
  <si>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</si>
  <si>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</si>
  <si>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</si>
  <si>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</si>
  <si>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</si>
  <si>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</si>
  <si>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</si>
  <si>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VAT 19,6%</t>
  </si>
  <si>
    <t xml:space="preserve">Offer: </t>
  </si>
  <si>
    <t>Kem Küppers 07/11/11</t>
  </si>
  <si>
    <t>Turbine Flow Meter</t>
  </si>
  <si>
    <t>measuring medium:... water</t>
  </si>
  <si>
    <t>linearity:..........±1.0% of act. val.</t>
  </si>
  <si>
    <t>repeatability:...... 0.1%</t>
  </si>
  <si>
    <t>operating temp.:.... 100 °C</t>
  </si>
  <si>
    <t>operating pressure:. 100 bar</t>
  </si>
  <si>
    <t>measuring range:.... 8.5 to 85 lpm</t>
  </si>
  <si>
    <t>pulses/litre:....... approx. 900</t>
  </si>
  <si>
    <t>overall length:..... 84 mm</t>
  </si>
  <si>
    <t>HM 013 E05.G.TC.10</t>
  </si>
  <si>
    <t>5</t>
  </si>
  <si>
    <t>connections:........ Ermeto nut m 20s (M 30 x 2)</t>
  </si>
  <si>
    <t>measuring range:.... 15 to 150 lpm</t>
  </si>
  <si>
    <t>pulses/litre:....... approx. 310</t>
  </si>
  <si>
    <t>overall length:..... 107 mm</t>
  </si>
  <si>
    <t>HM 019 E05.G.TC.10</t>
  </si>
  <si>
    <t>connections:........ Ermeto nut m 25s (M 36 x 2)</t>
  </si>
  <si>
    <t>VTEK/P</t>
  </si>
  <si>
    <t>Carrier-Frequency Pulseamplifier</t>
  </si>
  <si>
    <t>frequency range:.... 3 to 3,000 Hz</t>
  </si>
  <si>
    <t>outputs:............ frequency outputs</t>
  </si>
  <si>
    <t>2) passive NPN/OC</t>
  </si>
  <si>
    <t>medium temp.:...... -20 to +120 °C</t>
  </si>
  <si>
    <t>supply voltage:..... 7 to 29 V/DC</t>
  </si>
  <si>
    <t>design:............. with integral pickup</t>
  </si>
  <si>
    <t>electr. connection:. 5-pin amphenolplug (T3362500)</t>
  </si>
  <si>
    <t>AMP socket 5-pin (PG 7)</t>
  </si>
  <si>
    <t>type: 423 2 99-5114-00-05</t>
  </si>
  <si>
    <t>Stecker 5plg. Typ 423 (PG 7)</t>
  </si>
  <si>
    <t>1) push pull active or</t>
  </si>
  <si>
    <t>Inductive Pickup Coil</t>
  </si>
  <si>
    <t>for pulse amplifier VIEG</t>
  </si>
  <si>
    <t>output:............. Uss 0.5 to 500 mV</t>
  </si>
  <si>
    <t>output resistor:.... &lt; 100 Ohm</t>
  </si>
  <si>
    <t>inductivity:........ &lt; 25 mH</t>
  </si>
  <si>
    <t>fluid temperature:..-20 °C to +120 °C</t>
  </si>
  <si>
    <t>IF 3</t>
  </si>
  <si>
    <t>version:............ single pickup coil</t>
  </si>
  <si>
    <t>electr. connection:. 3-pin amphenol plug</t>
  </si>
  <si>
    <t>3-pin connector with strain relief</t>
  </si>
  <si>
    <t>for IF* and IG* Series</t>
  </si>
  <si>
    <t>consisting of:</t>
  </si>
  <si>
    <t>- CVS 06A 10 SL-3S F5</t>
  </si>
  <si>
    <t>- MS 3057-4A F5</t>
  </si>
  <si>
    <t>+ 3 Special Seal Gaskets</t>
  </si>
  <si>
    <t>A2012RH033</t>
  </si>
  <si>
    <t>Eurotech International</t>
  </si>
  <si>
    <t>Adresse Postale : CS 80509</t>
  </si>
  <si>
    <t>78108 SAINT-GERMAIN-EN-LAYE cedex</t>
  </si>
  <si>
    <t>Tel: +33 (0) 1 39 10 55 00 - Fax: +33 (0) 1 39 10 55 13</t>
  </si>
  <si>
    <t xml:space="preserve">Mr Mohamed Echaïb </t>
  </si>
  <si>
    <t>Email: mechaib@eurotech-intl.com</t>
  </si>
  <si>
    <t>Tel: +33 (0) 1 39 10 55 17</t>
  </si>
  <si>
    <t xml:space="preserve">Fax: +33 (0) 1 39 10 55 13 </t>
  </si>
  <si>
    <t>Livré sur Brest</t>
  </si>
  <si>
    <t>Keep same price for this quote (2011) ok</t>
  </si>
  <si>
    <t>transportation: to Brest : 43€</t>
  </si>
  <si>
    <t>REV1 on 26/11/11</t>
  </si>
  <si>
    <t>Holtz on 26/01/12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</si>
</sst>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1" applyFont="1" applyAlignment="1" applyProtection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echaib@eurotech-intl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8"/>
  <sheetViews>
    <sheetView tabSelected="1" zoomScaleNormal="100" workbookViewId="0">
      <selection activeCell="M16" sqref="M1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" style="1" customWidth="1"/>
    <col min="5" max="5" width="29.5" style="1" customWidth="1"/>
    <col min="6" max="6" width="7.625" style="1" customWidth="1"/>
    <col min="7" max="7" width="14.2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26</v>
      </c>
      <c r="H2" s="84"/>
      <c r="I2" s="85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5" t="s">
        <v>53</v>
      </c>
      <c r="B4" s="95"/>
      <c r="C4" s="95"/>
      <c r="D4" s="95"/>
      <c r="E4" s="95"/>
      <c r="F4" s="95"/>
      <c r="G4" s="95"/>
      <c r="H4" s="95"/>
      <c r="I4" s="95"/>
      <c r="J4" s="95"/>
      <c r="K4" s="95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6" t="s">
        <v>48</v>
      </c>
      <c r="B5" s="96"/>
      <c r="C5" s="96"/>
      <c r="D5" s="96"/>
      <c r="E5" s="96"/>
      <c r="F5" s="96"/>
      <c r="G5" s="96"/>
      <c r="H5" s="96"/>
      <c r="I5" s="96"/>
      <c r="J5" s="96"/>
      <c r="K5" s="96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7" t="s">
        <v>52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15</v>
      </c>
      <c r="C8" s="21"/>
      <c r="D8" s="88" t="s">
        <v>103</v>
      </c>
      <c r="E8" s="8"/>
      <c r="F8" s="21"/>
      <c r="G8" s="21"/>
      <c r="H8" s="30" t="s">
        <v>1</v>
      </c>
      <c r="I8" s="17"/>
      <c r="J8" s="74">
        <v>40934</v>
      </c>
      <c r="K8" s="21"/>
      <c r="M8" s="88" t="s">
        <v>55</v>
      </c>
      <c r="N8" s="17">
        <v>111701</v>
      </c>
    </row>
    <row r="9" spans="1:250" ht="15.75" customHeight="1">
      <c r="A9" s="17"/>
      <c r="B9" s="21"/>
      <c r="C9" s="21"/>
      <c r="D9" s="88" t="s">
        <v>104</v>
      </c>
      <c r="E9" s="8"/>
      <c r="F9" s="21"/>
      <c r="G9" s="30"/>
      <c r="H9" s="17"/>
      <c r="I9" s="17"/>
      <c r="J9" s="17"/>
      <c r="K9" s="21"/>
      <c r="M9" s="88" t="s">
        <v>56</v>
      </c>
    </row>
    <row r="10" spans="1:250" ht="15.75" customHeight="1">
      <c r="A10" s="17"/>
      <c r="B10" s="21"/>
      <c r="C10" s="21"/>
      <c r="D10" s="88" t="s">
        <v>105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88" t="s">
        <v>106</v>
      </c>
      <c r="E11" s="8"/>
      <c r="F11" s="21"/>
      <c r="G11" s="21"/>
      <c r="H11" s="20" t="s">
        <v>16</v>
      </c>
      <c r="J11" s="17">
        <v>201201403</v>
      </c>
      <c r="K11" s="32"/>
      <c r="M11" s="88"/>
    </row>
    <row r="12" spans="1:250" ht="15.75" customHeight="1">
      <c r="A12" s="17"/>
      <c r="B12" s="78" t="s">
        <v>25</v>
      </c>
      <c r="C12" s="21"/>
      <c r="D12" s="88" t="s">
        <v>107</v>
      </c>
      <c r="E12" s="8"/>
      <c r="F12" s="21"/>
      <c r="G12" s="17"/>
      <c r="H12" s="20" t="s">
        <v>17</v>
      </c>
      <c r="I12" s="20"/>
      <c r="J12" s="31" t="s">
        <v>102</v>
      </c>
      <c r="K12" s="21"/>
      <c r="M12" s="88" t="s">
        <v>114</v>
      </c>
    </row>
    <row r="13" spans="1:250" ht="15.75" customHeight="1">
      <c r="A13" s="17"/>
      <c r="B13" s="78" t="s">
        <v>28</v>
      </c>
      <c r="C13" s="21"/>
      <c r="D13" s="88" t="s">
        <v>109</v>
      </c>
      <c r="E13" s="8"/>
      <c r="F13" s="21"/>
      <c r="G13" s="17"/>
      <c r="H13" s="20" t="s">
        <v>6</v>
      </c>
      <c r="I13" s="21"/>
      <c r="J13" s="21" t="s">
        <v>45</v>
      </c>
      <c r="K13" s="21"/>
      <c r="M13" s="89" t="s">
        <v>112</v>
      </c>
    </row>
    <row r="14" spans="1:250" ht="15.75" customHeight="1">
      <c r="A14" s="17"/>
      <c r="B14" s="78" t="s">
        <v>27</v>
      </c>
      <c r="C14" s="21"/>
      <c r="D14" s="88" t="s">
        <v>110</v>
      </c>
      <c r="E14" s="8"/>
      <c r="F14" s="21"/>
      <c r="G14" s="17"/>
      <c r="H14" s="20" t="s">
        <v>43</v>
      </c>
      <c r="I14" s="21"/>
      <c r="J14" s="79" t="s">
        <v>40</v>
      </c>
      <c r="K14" s="21"/>
      <c r="M14" s="17" t="s">
        <v>113</v>
      </c>
    </row>
    <row r="15" spans="1:250" ht="15.75" customHeight="1">
      <c r="A15" s="17"/>
      <c r="B15" s="78" t="s">
        <v>39</v>
      </c>
      <c r="C15" s="17"/>
      <c r="D15" s="94" t="s">
        <v>108</v>
      </c>
      <c r="E15" s="8"/>
      <c r="F15" s="21"/>
      <c r="G15" s="17"/>
      <c r="H15" s="20" t="s">
        <v>27</v>
      </c>
      <c r="J15" s="83" t="s">
        <v>44</v>
      </c>
      <c r="K15" s="21"/>
      <c r="M15" s="88" t="s">
        <v>115</v>
      </c>
    </row>
    <row r="16" spans="1:250" ht="15.75" customHeight="1">
      <c r="A16" s="17"/>
      <c r="B16" s="80" t="s">
        <v>41</v>
      </c>
      <c r="C16" s="17"/>
      <c r="D16" s="17"/>
      <c r="E16" s="8"/>
      <c r="F16" s="21"/>
      <c r="G16" s="17"/>
      <c r="H16" s="20" t="s">
        <v>39</v>
      </c>
      <c r="J16" s="92" t="s">
        <v>47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41</v>
      </c>
      <c r="I17" s="21"/>
      <c r="J17" s="93" t="s">
        <v>49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2" t="s">
        <v>10</v>
      </c>
      <c r="F19" s="34"/>
      <c r="G19" s="34" t="s">
        <v>11</v>
      </c>
      <c r="H19" s="44" t="s">
        <v>14</v>
      </c>
      <c r="I19" s="45"/>
      <c r="J19" s="45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3</v>
      </c>
      <c r="I20" s="47"/>
      <c r="J20" s="47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66</v>
      </c>
      <c r="E23" s="17" t="s">
        <v>57</v>
      </c>
      <c r="G23" s="17">
        <v>1</v>
      </c>
      <c r="H23" s="48">
        <v>1598</v>
      </c>
      <c r="I23" s="47"/>
      <c r="J23" s="47">
        <f>G23*H23</f>
        <v>1598</v>
      </c>
      <c r="K23" s="76" t="s">
        <v>67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63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58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59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60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64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61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62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68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65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>
        <v>2</v>
      </c>
      <c r="C34" s="11"/>
      <c r="D34" s="17" t="s">
        <v>72</v>
      </c>
      <c r="E34" s="17" t="s">
        <v>57</v>
      </c>
      <c r="G34" s="17">
        <v>1</v>
      </c>
      <c r="H34" s="48">
        <v>1672</v>
      </c>
      <c r="I34" s="47"/>
      <c r="J34" s="47">
        <f>G34*H34</f>
        <v>1672</v>
      </c>
      <c r="K34" s="76" t="s">
        <v>67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E35" s="17" t="s">
        <v>69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E36" s="17" t="s">
        <v>58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E37" s="17" t="s">
        <v>59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E38" s="17" t="s">
        <v>60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E39" s="17" t="s">
        <v>70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E40" s="17" t="s">
        <v>61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E41" s="17" t="s">
        <v>62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E42" s="17" t="s">
        <v>73</v>
      </c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E43" s="17" t="s">
        <v>71</v>
      </c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>
        <v>3</v>
      </c>
      <c r="C45" s="11"/>
      <c r="D45" s="17" t="s">
        <v>74</v>
      </c>
      <c r="E45" s="17" t="s">
        <v>75</v>
      </c>
      <c r="G45" s="17">
        <v>1</v>
      </c>
      <c r="H45" s="48">
        <v>295</v>
      </c>
      <c r="I45" s="47"/>
      <c r="J45" s="47">
        <f>G45*H45</f>
        <v>295</v>
      </c>
      <c r="K45" s="76" t="s">
        <v>67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E46" s="17" t="s">
        <v>81</v>
      </c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E47" s="17" t="s">
        <v>76</v>
      </c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E48" s="17" t="s">
        <v>77</v>
      </c>
      <c r="F48" s="17" t="s">
        <v>86</v>
      </c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2"/>
      <c r="C49" s="11"/>
      <c r="F49" s="17" t="s">
        <v>78</v>
      </c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2"/>
      <c r="C50" s="11"/>
      <c r="E50" s="17" t="s">
        <v>79</v>
      </c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2"/>
      <c r="C51" s="11"/>
      <c r="E51" s="17" t="s">
        <v>80</v>
      </c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2"/>
      <c r="C52" s="11"/>
      <c r="E52" s="17" t="s">
        <v>82</v>
      </c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2"/>
      <c r="C53" s="11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2">
        <v>4</v>
      </c>
      <c r="C54" s="11"/>
      <c r="D54" s="17" t="s">
        <v>85</v>
      </c>
      <c r="E54" s="17" t="s">
        <v>83</v>
      </c>
      <c r="G54" s="17">
        <v>1</v>
      </c>
      <c r="H54" s="48">
        <v>20</v>
      </c>
      <c r="I54" s="47"/>
      <c r="J54" s="47">
        <f>G54*H54</f>
        <v>20</v>
      </c>
      <c r="K54" s="76" t="s">
        <v>67</v>
      </c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2"/>
      <c r="C55" s="11"/>
      <c r="E55" s="17" t="s">
        <v>84</v>
      </c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2"/>
      <c r="C56" s="11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2">
        <v>5</v>
      </c>
      <c r="C57" s="11"/>
      <c r="D57" s="17" t="s">
        <v>93</v>
      </c>
      <c r="E57" s="17" t="s">
        <v>87</v>
      </c>
      <c r="G57" s="17">
        <v>2</v>
      </c>
      <c r="H57" s="48">
        <v>224</v>
      </c>
      <c r="I57" s="47"/>
      <c r="J57" s="47">
        <f>G57*H57</f>
        <v>448</v>
      </c>
      <c r="K57" s="76" t="s">
        <v>67</v>
      </c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2"/>
      <c r="C58" s="11"/>
      <c r="E58" s="17" t="s">
        <v>88</v>
      </c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2"/>
      <c r="C59" s="11"/>
      <c r="E59" s="17" t="s">
        <v>94</v>
      </c>
      <c r="H59" s="48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2"/>
      <c r="C60" s="11"/>
      <c r="E60" s="17" t="s">
        <v>89</v>
      </c>
      <c r="H60" s="48"/>
      <c r="I60" s="47"/>
      <c r="J60" s="47"/>
      <c r="K60" s="76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2"/>
      <c r="C61" s="11"/>
      <c r="E61" s="17" t="s">
        <v>90</v>
      </c>
      <c r="H61" s="48"/>
      <c r="I61" s="47"/>
      <c r="J61" s="47"/>
      <c r="K61" s="76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2"/>
      <c r="C62" s="11"/>
      <c r="E62" s="17" t="s">
        <v>91</v>
      </c>
      <c r="H62" s="48"/>
      <c r="I62" s="47"/>
      <c r="J62" s="47"/>
      <c r="K62" s="76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2"/>
      <c r="C63" s="11"/>
      <c r="E63" s="17" t="s">
        <v>92</v>
      </c>
      <c r="H63" s="48"/>
      <c r="I63" s="47"/>
      <c r="J63" s="47"/>
      <c r="K63" s="76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2"/>
      <c r="C64" s="11"/>
      <c r="E64" s="17" t="s">
        <v>95</v>
      </c>
      <c r="H64" s="48"/>
      <c r="I64" s="47"/>
      <c r="J64" s="47"/>
      <c r="K64" s="76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1:250" s="17" customFormat="1" ht="15.75" customHeight="1">
      <c r="B65" s="12"/>
      <c r="C65" s="11"/>
      <c r="H65" s="48"/>
      <c r="I65" s="47"/>
      <c r="J65" s="47"/>
      <c r="K65" s="76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1:250" s="17" customFormat="1" ht="15.75" customHeight="1">
      <c r="B66" s="12">
        <v>6</v>
      </c>
      <c r="C66" s="11"/>
      <c r="D66" s="17" t="s">
        <v>96</v>
      </c>
      <c r="E66" s="17" t="s">
        <v>97</v>
      </c>
      <c r="G66" s="17">
        <v>2</v>
      </c>
      <c r="H66" s="48">
        <v>34</v>
      </c>
      <c r="I66" s="47"/>
      <c r="J66" s="47">
        <f>G66*H66</f>
        <v>68</v>
      </c>
      <c r="K66" s="76" t="s">
        <v>67</v>
      </c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1:250" s="17" customFormat="1" ht="15.75" customHeight="1">
      <c r="B67" s="12"/>
      <c r="C67" s="11"/>
      <c r="E67" s="17" t="s">
        <v>98</v>
      </c>
      <c r="H67" s="48"/>
      <c r="I67" s="47"/>
      <c r="J67" s="47"/>
      <c r="K67" s="76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1:250" s="17" customFormat="1" ht="15.75" customHeight="1">
      <c r="B68" s="12"/>
      <c r="C68" s="11"/>
      <c r="E68" s="17" t="s">
        <v>99</v>
      </c>
      <c r="H68" s="48"/>
      <c r="I68" s="47"/>
      <c r="J68" s="47"/>
      <c r="K68" s="76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s="17" customFormat="1" ht="15.75" customHeight="1">
      <c r="B69" s="12"/>
      <c r="C69" s="11"/>
      <c r="E69" s="17" t="s">
        <v>100</v>
      </c>
      <c r="H69" s="48"/>
      <c r="I69" s="47"/>
      <c r="J69" s="47"/>
      <c r="K69" s="76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2"/>
      <c r="C70" s="11"/>
      <c r="E70" s="17" t="s">
        <v>101</v>
      </c>
      <c r="H70" s="48"/>
      <c r="I70" s="47"/>
      <c r="J70" s="47"/>
      <c r="K70" s="76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B71" s="12"/>
      <c r="C71" s="11"/>
      <c r="H71" s="48"/>
      <c r="I71" s="47"/>
      <c r="J71" s="47"/>
      <c r="K71" s="76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ht="15.75" customHeight="1" thickBot="1">
      <c r="A72" s="17"/>
      <c r="B72" s="58"/>
      <c r="C72" s="59"/>
      <c r="D72" s="60"/>
      <c r="E72" s="61"/>
      <c r="F72" s="62"/>
      <c r="G72" s="62"/>
      <c r="H72" s="63"/>
      <c r="I72" s="64"/>
      <c r="J72" s="64"/>
      <c r="K72" s="77"/>
    </row>
    <row r="73" spans="1:250" ht="15.75" customHeight="1">
      <c r="A73" s="17"/>
      <c r="B73" s="11"/>
      <c r="C73" s="11"/>
      <c r="D73" s="12"/>
      <c r="E73" s="21"/>
      <c r="F73" s="11"/>
      <c r="G73" s="30" t="s">
        <v>24</v>
      </c>
      <c r="H73" s="48" t="s">
        <v>4</v>
      </c>
      <c r="I73" s="47"/>
      <c r="J73" s="47">
        <f>SUM(J22:J72)</f>
        <v>4101</v>
      </c>
      <c r="K73" s="57"/>
    </row>
    <row r="74" spans="1:250" ht="15.75" customHeight="1">
      <c r="A74" s="17"/>
      <c r="B74" s="11"/>
      <c r="C74" s="11"/>
      <c r="D74" s="12"/>
      <c r="E74" s="41"/>
      <c r="F74" s="39"/>
      <c r="G74" s="40" t="s">
        <v>19</v>
      </c>
      <c r="H74" s="49" t="s">
        <v>4</v>
      </c>
      <c r="I74" s="50"/>
      <c r="J74" s="50">
        <v>0</v>
      </c>
      <c r="K74" s="55"/>
    </row>
    <row r="75" spans="1:250" ht="15.75" customHeight="1">
      <c r="A75" s="17"/>
      <c r="B75" s="11"/>
      <c r="C75" s="11"/>
      <c r="D75" s="12"/>
      <c r="E75" s="42"/>
      <c r="F75" s="43"/>
      <c r="G75" s="54" t="s">
        <v>2</v>
      </c>
      <c r="H75" s="51" t="s">
        <v>4</v>
      </c>
      <c r="I75" s="52"/>
      <c r="J75" s="52">
        <v>0</v>
      </c>
      <c r="K75" s="56"/>
    </row>
    <row r="76" spans="1:250" ht="15.75" customHeight="1" thickBot="1">
      <c r="A76" s="17"/>
      <c r="B76" s="59"/>
      <c r="C76" s="59"/>
      <c r="D76" s="58"/>
      <c r="E76" s="67"/>
      <c r="F76" s="68"/>
      <c r="G76" s="69" t="s">
        <v>20</v>
      </c>
      <c r="H76" s="70" t="s">
        <v>4</v>
      </c>
      <c r="I76" s="71"/>
      <c r="J76" s="71">
        <v>50</v>
      </c>
      <c r="K76" s="72"/>
    </row>
    <row r="77" spans="1:250" ht="15.75" customHeight="1">
      <c r="A77" s="17"/>
      <c r="B77" s="11"/>
      <c r="C77" s="11"/>
      <c r="D77" s="12"/>
      <c r="E77" s="21"/>
      <c r="F77" s="11"/>
      <c r="G77" s="29" t="s">
        <v>29</v>
      </c>
      <c r="H77" s="48" t="s">
        <v>4</v>
      </c>
      <c r="I77" s="47"/>
      <c r="J77" s="47">
        <f>SUM(J73:J76)</f>
        <v>4151</v>
      </c>
      <c r="K77" s="57"/>
    </row>
    <row r="78" spans="1:250" ht="15.75" customHeight="1" thickBot="1">
      <c r="A78" s="17"/>
      <c r="B78" s="59"/>
      <c r="C78" s="59"/>
      <c r="D78" s="58"/>
      <c r="E78" s="61"/>
      <c r="F78" s="59"/>
      <c r="G78" s="65" t="s">
        <v>54</v>
      </c>
      <c r="H78" s="63" t="s">
        <v>4</v>
      </c>
      <c r="I78" s="64"/>
      <c r="J78" s="64">
        <f>0.196*J77</f>
        <v>813.596</v>
      </c>
      <c r="K78" s="66"/>
    </row>
    <row r="79" spans="1:250" ht="15.75" customHeight="1">
      <c r="A79" s="17"/>
      <c r="B79" s="11"/>
      <c r="C79" s="11"/>
      <c r="D79" s="12"/>
      <c r="E79" s="17"/>
      <c r="F79" s="11"/>
      <c r="G79" s="53" t="s">
        <v>24</v>
      </c>
      <c r="H79" s="48" t="s">
        <v>4</v>
      </c>
      <c r="I79" s="47"/>
      <c r="J79" s="48">
        <f>SUM(J77:J78)</f>
        <v>4964.5959999999995</v>
      </c>
      <c r="K79" s="57"/>
    </row>
    <row r="80" spans="1:250" ht="15.75" customHeight="1">
      <c r="A80" s="17"/>
      <c r="B80" s="11"/>
      <c r="C80" s="11"/>
      <c r="D80" s="12"/>
      <c r="E80" s="17"/>
      <c r="F80" s="11"/>
      <c r="G80" s="53"/>
      <c r="H80" s="48"/>
      <c r="I80" s="47"/>
      <c r="J80" s="48"/>
      <c r="K80" s="57"/>
    </row>
    <row r="81" spans="2:250" s="17" customFormat="1" ht="15.75" customHeight="1">
      <c r="B81" s="26" t="s">
        <v>37</v>
      </c>
      <c r="C81" s="11"/>
      <c r="D81" s="12"/>
      <c r="E81" s="11"/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8" t="s">
        <v>7</v>
      </c>
      <c r="E82" s="11"/>
      <c r="F82" s="11"/>
      <c r="G82" s="13"/>
      <c r="H82" s="14"/>
      <c r="I82" s="11"/>
      <c r="J82" s="15"/>
      <c r="K82" s="16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8"/>
      <c r="E83" s="11"/>
      <c r="F83" s="11"/>
      <c r="G83" s="13"/>
      <c r="H83" s="14"/>
      <c r="I83" s="11"/>
      <c r="J83" s="15"/>
      <c r="K83" s="16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18"/>
      <c r="E84" s="11"/>
      <c r="F84" s="11"/>
      <c r="G84" s="13"/>
      <c r="H84" s="14"/>
      <c r="I84" s="11"/>
      <c r="J84" s="15"/>
      <c r="K84" s="16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B85" s="18"/>
      <c r="E85" s="11"/>
      <c r="F85" s="11"/>
      <c r="G85" s="13"/>
      <c r="H85" s="14"/>
      <c r="I85" s="11"/>
      <c r="J85" s="15"/>
      <c r="K85" s="16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s="17" customFormat="1" ht="15.75" customHeight="1">
      <c r="B86" s="18"/>
      <c r="E86" s="11"/>
      <c r="F86" s="11"/>
      <c r="G86" s="13"/>
      <c r="H86" s="14"/>
      <c r="I86" s="11"/>
      <c r="J86" s="15"/>
      <c r="K86" s="16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2:250" s="17" customFormat="1" ht="15.75" customHeight="1">
      <c r="B87" s="11"/>
      <c r="C87" s="11"/>
      <c r="D87" s="18"/>
      <c r="E87" s="11"/>
      <c r="F87" s="11"/>
      <c r="G87" s="13"/>
      <c r="H87" s="19"/>
      <c r="I87" s="11"/>
      <c r="J87" s="15"/>
      <c r="K87" s="16"/>
      <c r="L87" s="2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2:250" s="17" customFormat="1" ht="15.75" customHeight="1">
      <c r="C88" s="11"/>
      <c r="D88" s="73" t="s">
        <v>30</v>
      </c>
      <c r="E88" s="11"/>
      <c r="F88" s="11"/>
      <c r="G88" s="13"/>
      <c r="H88" s="14"/>
      <c r="I88" s="11"/>
      <c r="J88" s="75"/>
      <c r="K88" s="16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2:250" s="17" customFormat="1" ht="15.75" customHeight="1">
      <c r="B89" s="11"/>
      <c r="C89" s="11"/>
      <c r="D89" s="53" t="s">
        <v>31</v>
      </c>
      <c r="E89" s="18" t="s">
        <v>111</v>
      </c>
      <c r="F89" s="11"/>
      <c r="G89" s="13"/>
      <c r="H89" s="14"/>
      <c r="I89" s="11"/>
      <c r="J89" s="15"/>
      <c r="K89" s="16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</row>
    <row r="90" spans="2:250" s="17" customFormat="1" ht="15.75" customHeight="1">
      <c r="D90" s="25" t="s">
        <v>32</v>
      </c>
      <c r="E90" s="86" t="s">
        <v>51</v>
      </c>
      <c r="K90" s="21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  <c r="II90" s="37"/>
      <c r="IJ90" s="37"/>
      <c r="IK90" s="37"/>
      <c r="IL90" s="37"/>
      <c r="IM90" s="37"/>
      <c r="IN90" s="37"/>
      <c r="IO90" s="37"/>
      <c r="IP90" s="37"/>
    </row>
    <row r="91" spans="2:250" s="17" customFormat="1" ht="15.75" customHeight="1">
      <c r="D91" s="25" t="s">
        <v>33</v>
      </c>
      <c r="E91" s="17" t="s">
        <v>5</v>
      </c>
      <c r="K91" s="21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  <c r="II91" s="37"/>
      <c r="IJ91" s="37"/>
      <c r="IK91" s="37"/>
      <c r="IL91" s="37"/>
      <c r="IM91" s="37"/>
      <c r="IN91" s="37"/>
      <c r="IO91" s="37"/>
      <c r="IP91" s="37"/>
    </row>
    <row r="92" spans="2:250" s="17" customFormat="1" ht="15.75" customHeight="1">
      <c r="D92" s="25" t="s">
        <v>34</v>
      </c>
      <c r="E92" s="22" t="s">
        <v>21</v>
      </c>
      <c r="K92" s="21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  <c r="II92" s="37"/>
      <c r="IJ92" s="37"/>
      <c r="IK92" s="37"/>
      <c r="IL92" s="37"/>
      <c r="IM92" s="37"/>
      <c r="IN92" s="37"/>
      <c r="IO92" s="37"/>
      <c r="IP92" s="37"/>
    </row>
    <row r="93" spans="2:250" s="17" customFormat="1" ht="15.75" customHeight="1">
      <c r="D93" s="25" t="s">
        <v>35</v>
      </c>
      <c r="E93" s="17" t="s">
        <v>42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  <c r="II93" s="37"/>
      <c r="IJ93" s="37"/>
      <c r="IK93" s="37"/>
      <c r="IL93" s="37"/>
      <c r="IM93" s="37"/>
      <c r="IN93" s="37"/>
      <c r="IO93" s="37"/>
      <c r="IP93" s="37"/>
    </row>
    <row r="94" spans="2:250" s="17" customFormat="1" ht="15.75" customHeight="1">
      <c r="B94" s="11"/>
      <c r="C94" s="11"/>
      <c r="D94" s="53" t="s">
        <v>36</v>
      </c>
      <c r="E94" s="11" t="s">
        <v>22</v>
      </c>
      <c r="F94" s="11"/>
      <c r="G94" s="13"/>
      <c r="H94" s="14"/>
      <c r="I94" s="11"/>
      <c r="J94" s="15"/>
      <c r="K94" s="16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  <c r="II94" s="37"/>
      <c r="IJ94" s="37"/>
      <c r="IK94" s="37"/>
      <c r="IL94" s="37"/>
      <c r="IM94" s="37"/>
      <c r="IN94" s="37"/>
      <c r="IO94" s="37"/>
      <c r="IP94" s="37"/>
    </row>
    <row r="95" spans="2:250" s="17" customFormat="1" ht="15.75" customHeight="1">
      <c r="B95" s="11"/>
      <c r="C95" s="11"/>
      <c r="D95" s="12"/>
      <c r="E95" s="11"/>
      <c r="F95" s="11"/>
      <c r="G95" s="13"/>
      <c r="H95" s="14"/>
      <c r="I95" s="11"/>
      <c r="J95" s="15"/>
      <c r="K95" s="16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  <c r="II95" s="37"/>
      <c r="IJ95" s="37"/>
      <c r="IK95" s="37"/>
      <c r="IL95" s="37"/>
      <c r="IM95" s="37"/>
      <c r="IN95" s="37"/>
      <c r="IO95" s="37"/>
      <c r="IP95" s="37"/>
    </row>
    <row r="96" spans="2:250" s="17" customFormat="1" ht="15.75" customHeight="1">
      <c r="B96" s="11" t="s">
        <v>38</v>
      </c>
      <c r="C96" s="11"/>
      <c r="D96" s="12"/>
      <c r="E96" s="11"/>
      <c r="F96" s="11"/>
      <c r="G96" s="13"/>
      <c r="H96" s="14"/>
      <c r="I96" s="11"/>
      <c r="J96" s="15"/>
      <c r="K96" s="16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  <c r="GX96" s="37"/>
      <c r="GY96" s="37"/>
      <c r="GZ96" s="37"/>
      <c r="HA96" s="37"/>
      <c r="HB96" s="37"/>
      <c r="HC96" s="37"/>
      <c r="HD96" s="37"/>
      <c r="HE96" s="37"/>
      <c r="HF96" s="37"/>
      <c r="HG96" s="37"/>
      <c r="HH96" s="37"/>
      <c r="HI96" s="37"/>
      <c r="HJ96" s="37"/>
      <c r="HK96" s="37"/>
      <c r="HL96" s="37"/>
      <c r="HM96" s="37"/>
      <c r="HN96" s="37"/>
      <c r="HO96" s="37"/>
      <c r="HP96" s="37"/>
      <c r="HQ96" s="37"/>
      <c r="HR96" s="37"/>
      <c r="HS96" s="37"/>
      <c r="HT96" s="37"/>
      <c r="HU96" s="37"/>
      <c r="HV96" s="37"/>
      <c r="HW96" s="37"/>
      <c r="HX96" s="37"/>
      <c r="HY96" s="37"/>
      <c r="HZ96" s="37"/>
      <c r="IA96" s="37"/>
      <c r="IB96" s="37"/>
      <c r="IC96" s="37"/>
      <c r="ID96" s="37"/>
      <c r="IE96" s="37"/>
      <c r="IF96" s="37"/>
      <c r="IG96" s="37"/>
      <c r="IH96" s="37"/>
      <c r="II96" s="37"/>
      <c r="IJ96" s="37"/>
      <c r="IK96" s="37"/>
      <c r="IL96" s="37"/>
      <c r="IM96" s="37"/>
      <c r="IN96" s="37"/>
      <c r="IO96" s="37"/>
      <c r="IP96" s="37"/>
    </row>
    <row r="97" spans="2:250" s="17" customFormat="1" ht="15.75" customHeight="1">
      <c r="B97" s="11"/>
      <c r="C97" s="11"/>
      <c r="D97" s="12"/>
      <c r="E97" s="11"/>
      <c r="F97" s="11"/>
      <c r="G97" s="13"/>
      <c r="H97" s="14"/>
      <c r="I97" s="11"/>
      <c r="J97" s="15"/>
      <c r="K97" s="16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  <c r="GX97" s="37"/>
      <c r="GY97" s="37"/>
      <c r="GZ97" s="37"/>
      <c r="HA97" s="37"/>
      <c r="HB97" s="37"/>
      <c r="HC97" s="37"/>
      <c r="HD97" s="37"/>
      <c r="HE97" s="37"/>
      <c r="HF97" s="37"/>
      <c r="HG97" s="37"/>
      <c r="HH97" s="37"/>
      <c r="HI97" s="37"/>
      <c r="HJ97" s="37"/>
      <c r="HK97" s="37"/>
      <c r="HL97" s="37"/>
      <c r="HM97" s="37"/>
      <c r="HN97" s="37"/>
      <c r="HO97" s="37"/>
      <c r="HP97" s="37"/>
      <c r="HQ97" s="37"/>
      <c r="HR97" s="37"/>
      <c r="HS97" s="37"/>
      <c r="HT97" s="37"/>
      <c r="HU97" s="37"/>
      <c r="HV97" s="37"/>
      <c r="HW97" s="37"/>
      <c r="HX97" s="37"/>
      <c r="HY97" s="37"/>
      <c r="HZ97" s="37"/>
      <c r="IA97" s="37"/>
      <c r="IB97" s="37"/>
      <c r="IC97" s="37"/>
      <c r="ID97" s="37"/>
      <c r="IE97" s="37"/>
      <c r="IF97" s="37"/>
      <c r="IG97" s="37"/>
      <c r="IH97" s="37"/>
      <c r="II97" s="37"/>
      <c r="IJ97" s="37"/>
      <c r="IK97" s="37"/>
      <c r="IL97" s="37"/>
      <c r="IM97" s="37"/>
      <c r="IN97" s="37"/>
      <c r="IO97" s="37"/>
      <c r="IP97" s="37"/>
    </row>
    <row r="98" spans="2:250" s="17" customFormat="1" ht="15.75" customHeight="1">
      <c r="B98" s="11"/>
      <c r="C98" s="11"/>
      <c r="D98" s="12"/>
      <c r="E98" s="11"/>
      <c r="F98" s="11"/>
      <c r="G98" s="13"/>
      <c r="H98" s="14"/>
      <c r="I98" s="11"/>
      <c r="J98" s="15"/>
      <c r="K98" s="16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  <c r="GX98" s="37"/>
      <c r="GY98" s="37"/>
      <c r="GZ98" s="37"/>
      <c r="HA98" s="37"/>
      <c r="HB98" s="37"/>
      <c r="HC98" s="37"/>
      <c r="HD98" s="37"/>
      <c r="HE98" s="37"/>
      <c r="HF98" s="37"/>
      <c r="HG98" s="37"/>
      <c r="HH98" s="37"/>
      <c r="HI98" s="37"/>
      <c r="HJ98" s="37"/>
      <c r="HK98" s="37"/>
      <c r="HL98" s="37"/>
      <c r="HM98" s="37"/>
      <c r="HN98" s="37"/>
      <c r="HO98" s="37"/>
      <c r="HP98" s="37"/>
      <c r="HQ98" s="37"/>
      <c r="HR98" s="37"/>
      <c r="HS98" s="37"/>
      <c r="HT98" s="37"/>
      <c r="HU98" s="37"/>
      <c r="HV98" s="37"/>
      <c r="HW98" s="37"/>
      <c r="HX98" s="37"/>
      <c r="HY98" s="37"/>
      <c r="HZ98" s="37"/>
      <c r="IA98" s="37"/>
      <c r="IB98" s="37"/>
      <c r="IC98" s="37"/>
      <c r="ID98" s="37"/>
      <c r="IE98" s="37"/>
      <c r="IF98" s="37"/>
      <c r="IG98" s="37"/>
      <c r="IH98" s="37"/>
      <c r="II98" s="37"/>
      <c r="IJ98" s="37"/>
      <c r="IK98" s="37"/>
      <c r="IL98" s="37"/>
      <c r="IM98" s="37"/>
      <c r="IN98" s="37"/>
      <c r="IO98" s="37"/>
      <c r="IP98" s="37"/>
    </row>
    <row r="99" spans="2:250" s="17" customFormat="1" ht="15.75" customHeight="1">
      <c r="B99" s="8"/>
      <c r="C99" s="8"/>
      <c r="D99" s="11"/>
      <c r="E99" s="11"/>
      <c r="F99" s="11"/>
      <c r="G99" s="23"/>
      <c r="H99" s="11"/>
      <c r="I99" s="11"/>
      <c r="J99" s="23"/>
      <c r="K99" s="2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  <c r="GX99" s="37"/>
      <c r="GY99" s="37"/>
      <c r="GZ99" s="37"/>
      <c r="HA99" s="37"/>
      <c r="HB99" s="37"/>
      <c r="HC99" s="37"/>
      <c r="HD99" s="37"/>
      <c r="HE99" s="37"/>
      <c r="HF99" s="37"/>
      <c r="HG99" s="37"/>
      <c r="HH99" s="37"/>
      <c r="HI99" s="37"/>
      <c r="HJ99" s="37"/>
      <c r="HK99" s="37"/>
      <c r="HL99" s="37"/>
      <c r="HM99" s="37"/>
      <c r="HN99" s="37"/>
      <c r="HO99" s="37"/>
      <c r="HP99" s="37"/>
      <c r="HQ99" s="37"/>
      <c r="HR99" s="37"/>
      <c r="HS99" s="37"/>
      <c r="HT99" s="37"/>
      <c r="HU99" s="37"/>
      <c r="HV99" s="37"/>
      <c r="HW99" s="37"/>
      <c r="HX99" s="37"/>
      <c r="HY99" s="37"/>
      <c r="HZ99" s="37"/>
      <c r="IA99" s="37"/>
      <c r="IB99" s="37"/>
      <c r="IC99" s="37"/>
      <c r="ID99" s="37"/>
      <c r="IE99" s="37"/>
      <c r="IF99" s="37"/>
      <c r="IG99" s="37"/>
      <c r="IH99" s="37"/>
      <c r="II99" s="37"/>
      <c r="IJ99" s="37"/>
      <c r="IK99" s="37"/>
      <c r="IL99" s="37"/>
      <c r="IM99" s="37"/>
      <c r="IN99" s="37"/>
      <c r="IO99" s="37"/>
      <c r="IP99" s="37"/>
    </row>
    <row r="100" spans="2:250" s="17" customFormat="1" ht="15.75" customHeight="1">
      <c r="B100" s="11" t="s">
        <v>46</v>
      </c>
      <c r="C100" s="11"/>
      <c r="D100" s="11"/>
      <c r="E100" s="11"/>
      <c r="F100" s="11"/>
      <c r="G100" s="23"/>
      <c r="H100" s="11"/>
      <c r="I100" s="11"/>
      <c r="J100" s="23"/>
      <c r="K100" s="23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  <c r="GX100" s="37"/>
      <c r="GY100" s="37"/>
      <c r="GZ100" s="37"/>
      <c r="HA100" s="37"/>
      <c r="HB100" s="37"/>
      <c r="HC100" s="37"/>
      <c r="HD100" s="37"/>
      <c r="HE100" s="37"/>
      <c r="HF100" s="37"/>
      <c r="HG100" s="37"/>
      <c r="HH100" s="37"/>
      <c r="HI100" s="37"/>
      <c r="HJ100" s="37"/>
      <c r="HK100" s="37"/>
      <c r="HL100" s="37"/>
      <c r="HM100" s="37"/>
      <c r="HN100" s="37"/>
      <c r="HO100" s="37"/>
      <c r="HP100" s="37"/>
      <c r="HQ100" s="37"/>
      <c r="HR100" s="37"/>
      <c r="HS100" s="37"/>
      <c r="HT100" s="37"/>
      <c r="HU100" s="37"/>
      <c r="HV100" s="37"/>
      <c r="HW100" s="37"/>
      <c r="HX100" s="37"/>
      <c r="HY100" s="37"/>
      <c r="HZ100" s="37"/>
      <c r="IA100" s="37"/>
      <c r="IB100" s="37"/>
      <c r="IC100" s="37"/>
      <c r="ID100" s="37"/>
      <c r="IE100" s="37"/>
      <c r="IF100" s="37"/>
      <c r="IG100" s="37"/>
      <c r="IH100" s="37"/>
      <c r="II100" s="37"/>
      <c r="IJ100" s="37"/>
      <c r="IK100" s="37"/>
      <c r="IL100" s="37"/>
      <c r="IM100" s="37"/>
      <c r="IN100" s="37"/>
      <c r="IO100" s="37"/>
      <c r="IP100" s="37"/>
    </row>
    <row r="101" spans="2:250" s="17" customFormat="1" ht="15.75" customHeight="1">
      <c r="B101" s="11" t="s">
        <v>50</v>
      </c>
      <c r="C101" s="8"/>
      <c r="D101" s="11"/>
      <c r="E101" s="11"/>
      <c r="F101" s="11"/>
      <c r="G101" s="23"/>
      <c r="H101" s="11"/>
      <c r="I101" s="11"/>
      <c r="J101" s="23"/>
      <c r="K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37"/>
      <c r="FT101" s="37"/>
      <c r="FU101" s="37"/>
      <c r="FV101" s="37"/>
      <c r="FW101" s="37"/>
      <c r="FX101" s="37"/>
      <c r="FY101" s="37"/>
      <c r="FZ101" s="37"/>
      <c r="GA101" s="37"/>
      <c r="GB101" s="37"/>
      <c r="GC101" s="37"/>
      <c r="GD101" s="37"/>
      <c r="GE101" s="37"/>
      <c r="GF101" s="37"/>
      <c r="GG101" s="37"/>
      <c r="GH101" s="37"/>
      <c r="GI101" s="37"/>
      <c r="GJ101" s="37"/>
      <c r="GK101" s="37"/>
      <c r="GL101" s="37"/>
      <c r="GM101" s="37"/>
      <c r="GN101" s="37"/>
      <c r="GO101" s="37"/>
      <c r="GP101" s="37"/>
      <c r="GQ101" s="37"/>
      <c r="GR101" s="37"/>
      <c r="GS101" s="37"/>
      <c r="GT101" s="37"/>
      <c r="GU101" s="37"/>
      <c r="GV101" s="37"/>
      <c r="GW101" s="37"/>
      <c r="GX101" s="37"/>
      <c r="GY101" s="37"/>
      <c r="GZ101" s="37"/>
      <c r="HA101" s="37"/>
      <c r="HB101" s="37"/>
      <c r="HC101" s="37"/>
      <c r="HD101" s="37"/>
      <c r="HE101" s="37"/>
      <c r="HF101" s="37"/>
      <c r="HG101" s="37"/>
      <c r="HH101" s="37"/>
      <c r="HI101" s="37"/>
      <c r="HJ101" s="37"/>
      <c r="HK101" s="37"/>
      <c r="HL101" s="37"/>
      <c r="HM101" s="37"/>
      <c r="HN101" s="37"/>
      <c r="HO101" s="37"/>
      <c r="HP101" s="37"/>
      <c r="HQ101" s="37"/>
      <c r="HR101" s="37"/>
      <c r="HS101" s="37"/>
      <c r="HT101" s="37"/>
      <c r="HU101" s="37"/>
      <c r="HV101" s="37"/>
      <c r="HW101" s="37"/>
      <c r="HX101" s="37"/>
      <c r="HY101" s="37"/>
      <c r="HZ101" s="37"/>
      <c r="IA101" s="37"/>
      <c r="IB101" s="37"/>
      <c r="IC101" s="37"/>
      <c r="ID101" s="37"/>
      <c r="IE101" s="37"/>
      <c r="IF101" s="37"/>
      <c r="IG101" s="37"/>
      <c r="IH101" s="37"/>
      <c r="II101" s="37"/>
      <c r="IJ101" s="37"/>
      <c r="IK101" s="37"/>
      <c r="IL101" s="37"/>
      <c r="IM101" s="37"/>
      <c r="IN101" s="37"/>
      <c r="IO101" s="37"/>
      <c r="IP101" s="37"/>
    </row>
    <row r="102" spans="2:250" ht="15.75" customHeight="1">
      <c r="B102" s="8"/>
      <c r="C102" s="8"/>
      <c r="D102" s="5"/>
      <c r="E102" s="6"/>
      <c r="F102" s="6"/>
      <c r="G102" s="7"/>
      <c r="H102" s="6"/>
      <c r="I102" s="6"/>
      <c r="J102" s="7"/>
      <c r="K102" s="7"/>
    </row>
    <row r="103" spans="2:250" ht="15.75" customHeight="1">
      <c r="B103" s="8"/>
      <c r="C103" s="8"/>
      <c r="D103" s="5"/>
      <c r="E103" s="6"/>
      <c r="F103" s="6"/>
      <c r="G103" s="7"/>
      <c r="H103" s="6"/>
      <c r="I103" s="6"/>
      <c r="J103" s="7"/>
      <c r="K103" s="7"/>
    </row>
    <row r="104" spans="2:250" ht="15.75" customHeight="1">
      <c r="B104" s="2"/>
      <c r="C104" s="2"/>
      <c r="D104" s="2"/>
      <c r="E104" s="2"/>
      <c r="F104" s="2"/>
      <c r="G104" s="7"/>
      <c r="H104" s="2"/>
      <c r="I104" s="2"/>
      <c r="J104" s="2"/>
      <c r="K104" s="2"/>
    </row>
    <row r="105" spans="2:250" ht="15.75" customHeight="1">
      <c r="B105" s="2"/>
      <c r="C105" s="2"/>
      <c r="D105" s="2"/>
      <c r="E105" s="2"/>
      <c r="F105" s="2"/>
      <c r="G105" s="7"/>
      <c r="H105" s="2"/>
      <c r="I105" s="2"/>
      <c r="J105" s="2"/>
      <c r="K105" s="2"/>
    </row>
    <row r="106" spans="2:250" ht="15.75" customHeight="1">
      <c r="B106" s="2"/>
      <c r="C106" s="2"/>
      <c r="D106" s="2"/>
      <c r="E106" s="2"/>
      <c r="F106" s="2"/>
      <c r="G106" s="7"/>
      <c r="H106" s="2"/>
      <c r="I106" s="2"/>
      <c r="J106" s="2"/>
      <c r="K106" s="2"/>
    </row>
    <row r="107" spans="2:250" ht="15.75" customHeight="1"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2:250" ht="15.75" customHeight="1">
      <c r="B108" s="2"/>
      <c r="C108" s="2"/>
      <c r="D108" s="2"/>
      <c r="E108" s="2"/>
      <c r="F108" s="2"/>
      <c r="G108" s="2"/>
      <c r="H108" s="2"/>
      <c r="I108" s="2"/>
      <c r="J108" s="2"/>
      <c r="K10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mechaib@eurotech-intl.com"/>
  </hyperlinks>
  <printOptions horizontalCentered="1"/>
  <pageMargins left="0.33" right="0.27" top="0.32" bottom="0.33" header="0.24" footer="0.196850393700787"/>
  <pageSetup paperSize="9" scale="58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2011-11-07T16:55:55Z</cp:lastPrinted>
  <dcterms:created xsi:type="dcterms:W3CDTF">2000-06-29T05:08:18Z</dcterms:created>
  <dcterms:modified xsi:type="dcterms:W3CDTF">2012-01-26T10:27:34Z</dcterms:modified>
</cp:coreProperties>
</file>