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2" i="1" s="1"/>
  <c r="J36" i="1" s="1"/>
  <c r="J37" i="1" l="1"/>
  <c r="J38" i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<sst xmlns="http://schemas.openxmlformats.org/spreadsheetml/2006/main" count="91" uniqueCount="77">
  <si>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</si>
  <si>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</si>
  <si>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</si>
  <si>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</si>
  <si>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</si>
  <si>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</si>
  <si>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</si>
  <si>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</si>
  <si>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</si>
  <si>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</si>
  <si>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</si>
  <si>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</si>
  <si>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</si>
  <si>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</si>
  <si>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</si>
  <si>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</si>
  <si>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</si>
  <si>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</si>
  <si>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</si>
  <si>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</si>
  <si>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</si>
  <si>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</si>
  <si>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</si>
  <si>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</si>
  <si>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</si>
  <si>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</si>
  <si>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</si>
  <si>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</si>
  <si>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</si>
  <si>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</si>
  <si>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</si>
  <si>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</si>
  <si>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</si>
  <si>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</si>
  <si>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</si>
  <si>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</si>
  <si>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</si>
  <si>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</si>
  <si>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</si>
  <si>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</si>
  <si>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</si>
  <si>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</si>
  <si>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</si>
  <si>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</si>
  <si>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</si>
  <si>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</si>
  <si>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</si>
  <si>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</si>
  <si>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</si>
  <si>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</si>
  <si>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</si>
  <si>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</si>
  <si>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</si>
  <si>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</si>
  <si>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A2012RH032</t>
  </si>
  <si>
    <t>Pierre Philippe</t>
  </si>
  <si>
    <t>4 rue de morteville</t>
  </si>
  <si>
    <t>Mr Aubert</t>
  </si>
  <si>
    <t>03 29 25 12 46</t>
  </si>
  <si>
    <t>pierrephilippe88@wanadoo.fr</t>
  </si>
  <si>
    <t>Débitmètre électromagnétique Magflux</t>
  </si>
  <si>
    <t>Revêtement : Caoutchouc dur VHE/102</t>
  </si>
  <si>
    <t>Electrodes: Inox 1.4571</t>
  </si>
  <si>
    <t>Alimentation: 230Vac</t>
  </si>
  <si>
    <t>Sortie: 4-20mA</t>
  </si>
  <si>
    <t>Avec afficheur local</t>
  </si>
  <si>
    <t>Connexion électrique: M16*1,5</t>
  </si>
  <si>
    <t>1</t>
  </si>
  <si>
    <t>88560 Saint-Maurice-sur-Moselle</t>
  </si>
  <si>
    <t>Livré Saint-Maurice-sur-Moselle</t>
  </si>
  <si>
    <t>MAG5714-1DA10-1BB1</t>
  </si>
  <si>
    <t>Montage Brides DN32 PN40 DIN2500 acier</t>
  </si>
  <si>
    <t>rev1</t>
  </si>
  <si>
    <t>DN40 PN40</t>
  </si>
  <si>
    <t>DN32 PN40</t>
  </si>
  <si>
    <t>1 semaine OK Hassan le 25/01/12</t>
  </si>
  <si>
    <t>1 semaine OK Hassan le 26/01/12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</si>
</sst>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topLeftCell="A4" zoomScaleNormal="100" workbookViewId="0">
      <selection activeCell="L26" sqref="L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72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40934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70</v>
      </c>
      <c r="E23" s="17" t="s">
        <v>60</v>
      </c>
      <c r="G23" s="17">
        <v>1</v>
      </c>
      <c r="H23" s="48">
        <v>1180</v>
      </c>
      <c r="I23" s="47"/>
      <c r="J23" s="47">
        <f>G23*H23</f>
        <v>1180</v>
      </c>
      <c r="K23" s="76" t="s">
        <v>67</v>
      </c>
      <c r="L23" s="17">
        <f>800+705+99</f>
        <v>1604</v>
      </c>
      <c r="M23" s="84">
        <v>0.56999999999999995</v>
      </c>
      <c r="N23" s="17">
        <f>L23*(1-M23)</f>
        <v>689.72</v>
      </c>
      <c r="O23" s="97">
        <v>0.4</v>
      </c>
      <c r="P23" s="95">
        <f>N23/(1-O23)</f>
        <v>1149.5333333333335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61</v>
      </c>
      <c r="H25" s="48"/>
      <c r="I25" s="47"/>
      <c r="J25" s="47"/>
      <c r="K25" s="76"/>
      <c r="L25" s="17" t="s">
        <v>73</v>
      </c>
      <c r="M25" s="17" t="s">
        <v>75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62</v>
      </c>
      <c r="H26" s="48"/>
      <c r="I26" s="47"/>
      <c r="J26" s="47"/>
      <c r="K26" s="76"/>
      <c r="L26" s="17" t="s">
        <v>74</v>
      </c>
      <c r="M26" s="17" t="s">
        <v>76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63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64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65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66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1180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35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39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36</v>
      </c>
      <c r="H35" s="70" t="s">
        <v>3</v>
      </c>
      <c r="I35" s="71"/>
      <c r="J35" s="71">
        <v>40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37</v>
      </c>
      <c r="H36" s="48" t="s">
        <v>3</v>
      </c>
      <c r="I36" s="47"/>
      <c r="J36" s="47">
        <f>SUM(J32:J35)</f>
        <v>1220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38</v>
      </c>
      <c r="H37" s="63" t="s">
        <v>3</v>
      </c>
      <c r="I37" s="64"/>
      <c r="J37" s="64">
        <f>0.196*J36</f>
        <v>239.12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1459.12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40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41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42</v>
      </c>
      <c r="E46" s="18" t="s">
        <v>69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87" t="s">
        <v>20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17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22" t="s">
        <v>44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17" t="s">
        <v>45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53</v>
      </c>
      <c r="E51" s="11" t="s">
        <v>46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47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48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2012-01-26T09:23:06Z</cp:lastPrinted>
  <dcterms:created xsi:type="dcterms:W3CDTF">2000-06-29T05:08:18Z</dcterms:created>
  <dcterms:modified xsi:type="dcterms:W3CDTF">2012-01-26T09:23:27Z</dcterms:modified>
</cp:coreProperties>
</file>