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H31" i="1" l="1"/>
  <c r="J34" i="1" l="1"/>
  <c r="N23" i="1" l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<sst xmlns="http://schemas.openxmlformats.org/spreadsheetml/2006/main" count="96" uniqueCount="81">
  <si>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</si>
  <si>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</si>
  <si>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</si>
  <si>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</si>
  <si>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</si>
  <si>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</si>
  <si>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</si>
  <si>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</si>
  <si>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</si>
  <si>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</si>
  <si>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</si>
  <si>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</si>
  <si>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</si>
  <si>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</si>
  <si>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</si>
  <si>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</si>
  <si>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</si>
  <si>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</si>
  <si>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</si>
  <si>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</si>
  <si>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</si>
  <si>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</si>
  <si>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</si>
  <si>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</si>
  <si>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</si>
  <si>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</si>
  <si>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</si>
  <si>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</si>
  <si>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</si>
  <si>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</si>
  <si>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</si>
  <si>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</si>
  <si>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</si>
  <si>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</si>
  <si>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</si>
  <si>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</si>
  <si>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</si>
  <si>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</si>
  <si>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</si>
  <si>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</si>
  <si>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</si>
  <si>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</si>
  <si>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</si>
  <si>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</si>
  <si>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</si>
  <si>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</si>
  <si>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</si>
  <si>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</si>
  <si>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</si>
  <si>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</si>
  <si>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</si>
  <si>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</si>
  <si>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</si>
  <si>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</si>
  <si>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</si>
  <si>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A2012RH031</t>
  </si>
  <si>
    <t>Behr France Rouffach S.A.S.</t>
  </si>
  <si>
    <t>5, Avenue de la Gare</t>
  </si>
  <si>
    <t>B.P. 49</t>
  </si>
  <si>
    <t>68250 Rouffach</t>
  </si>
  <si>
    <t>Phone +33 3 89 73 58 00</t>
  </si>
  <si>
    <t>Fax +33 3 89 49 74 18</t>
  </si>
  <si>
    <t>Aurélien Gully</t>
  </si>
  <si>
    <t>aurélien.gully@behrgroup.com</t>
  </si>
  <si>
    <t>506 690-232141</t>
  </si>
  <si>
    <t>Sonde insertion SS20.260</t>
  </si>
  <si>
    <t>Longueur de sonde: 200mm</t>
  </si>
  <si>
    <t>Vitesse : 0-10m/s</t>
  </si>
  <si>
    <t>Température: -20°C à 120°C</t>
  </si>
  <si>
    <t>Sortie: 4-20mA pour la vitesse</t>
  </si>
  <si>
    <t>Sortie: 4-20mA pour la température</t>
  </si>
  <si>
    <t>Application: Air, pression atmos., Temp. 20°C débit: 400Kg/H</t>
  </si>
  <si>
    <t>Conduite: 227*255mm</t>
  </si>
  <si>
    <t>Avec câble 2 mètres</t>
  </si>
  <si>
    <t>raccord de passage G1/2 Laiton</t>
  </si>
  <si>
    <t>2</t>
  </si>
  <si>
    <t>REV1</t>
  </si>
  <si>
    <t>1 bis</t>
  </si>
  <si>
    <t>506 690-232241</t>
  </si>
  <si>
    <t>dito</t>
  </si>
  <si>
    <t>avec certificat haute précision et précision: +-3%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</si>
</sst>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G30" sqref="G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76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40935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17">
        <v>1</v>
      </c>
      <c r="H23" s="48">
        <v>410</v>
      </c>
      <c r="I23" s="47"/>
      <c r="J23" s="47">
        <f>G23*H23</f>
        <v>410</v>
      </c>
      <c r="K23" s="76" t="s">
        <v>75</v>
      </c>
      <c r="L23" s="17">
        <v>410</v>
      </c>
      <c r="M23" s="84">
        <v>0.45</v>
      </c>
      <c r="N23" s="17">
        <f>L23*(1-M23)</f>
        <v>225.50000000000003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73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 t="s">
        <v>77</v>
      </c>
      <c r="C31" s="11"/>
      <c r="D31" s="17" t="s">
        <v>78</v>
      </c>
      <c r="E31" s="17" t="s">
        <v>79</v>
      </c>
      <c r="G31" s="17">
        <v>1</v>
      </c>
      <c r="H31" s="48">
        <f>410+201</f>
        <v>611</v>
      </c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80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7">
        <v>517206</v>
      </c>
      <c r="E34" s="17" t="s">
        <v>74</v>
      </c>
      <c r="G34" s="17">
        <v>1</v>
      </c>
      <c r="H34" s="48">
        <v>31</v>
      </c>
      <c r="I34" s="47"/>
      <c r="J34" s="47">
        <f>G34*H34</f>
        <v>31</v>
      </c>
      <c r="K34" s="76" t="s">
        <v>75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71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72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441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35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39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36</v>
      </c>
      <c r="H42" s="70" t="s">
        <v>3</v>
      </c>
      <c r="I42" s="71"/>
      <c r="J42" s="71">
        <v>0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37</v>
      </c>
      <c r="H43" s="48" t="s">
        <v>3</v>
      </c>
      <c r="I43" s="47"/>
      <c r="J43" s="47">
        <f>SUM(J39:J42)</f>
        <v>441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38</v>
      </c>
      <c r="H44" s="63" t="s">
        <v>3</v>
      </c>
      <c r="I44" s="64"/>
      <c r="J44" s="64">
        <f>0.196*J43</f>
        <v>86.436000000000007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527.43600000000004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9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40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41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42</v>
      </c>
      <c r="E53" s="18" t="s">
        <v>54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87" t="s">
        <v>20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22" t="s">
        <v>44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17" t="s">
        <v>45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53</v>
      </c>
      <c r="E58" s="11" t="s">
        <v>46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16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48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2012-01-27T13:39:12Z</dcterms:modified>
</cp:coreProperties>
</file>